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9785" windowHeight="7170" activeTab="0"/>
  </bookViews>
  <sheets>
    <sheet name="OUITBS-2012" sheetId="1" r:id="rId1"/>
    <sheet name="2013.05.01" sheetId="2" r:id="rId2"/>
    <sheet name="2" sheetId="3" r:id="rId3"/>
    <sheet name="3" sheetId="4" r:id="rId4"/>
    <sheet name="4" sheetId="5" r:id="rId5"/>
    <sheet name="5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<sst xmlns="http://schemas.openxmlformats.org/spreadsheetml/2006/main" count="2736" uniqueCount="379">
  <si>
    <t>№</t>
  </si>
  <si>
    <t>Хэмжих нэгж</t>
  </si>
  <si>
    <t>Тоо хэмжээ</t>
  </si>
  <si>
    <t>тонн</t>
  </si>
  <si>
    <t>Зэсийн баяжмал</t>
  </si>
  <si>
    <t>Молибдений баяжмал</t>
  </si>
  <si>
    <t>Алт</t>
  </si>
  <si>
    <t>кг</t>
  </si>
  <si>
    <t>Мөнгө</t>
  </si>
  <si>
    <t>Гянтболдын баяжмал</t>
  </si>
  <si>
    <t>Жоншны баяжмал</t>
  </si>
  <si>
    <t>Тоосго</t>
  </si>
  <si>
    <t>мян.ш</t>
  </si>
  <si>
    <t>Тайлан гаргасан:</t>
  </si>
  <si>
    <t>Цайрын баяжмал /чийгтэй жин/</t>
  </si>
  <si>
    <t>Элс, хайрганы холимог</t>
  </si>
  <si>
    <t>мян.м3</t>
  </si>
  <si>
    <t>Хар тугалганы баяжмал</t>
  </si>
  <si>
    <t>С.Алтанхуяг</t>
  </si>
  <si>
    <t>........................................</t>
  </si>
  <si>
    <t>Бүхэллэг жонш</t>
  </si>
  <si>
    <t>Уул уурхай, судалгааны хэлтсийн дарга</t>
  </si>
  <si>
    <t>Ц. Даваацэрэн</t>
  </si>
  <si>
    <t xml:space="preserve">                Д. Батхуяг</t>
  </si>
  <si>
    <t xml:space="preserve"> Ашигт малтмалын дарга</t>
  </si>
  <si>
    <t>Нүүрс судалгааны хэлтсийн дарга</t>
  </si>
  <si>
    <t>Үнийн дүн        /мян.төг/</t>
  </si>
  <si>
    <t>Цагаан тугалганы баяжмал</t>
  </si>
  <si>
    <t>Бүтээгдэхүүний нэр</t>
  </si>
  <si>
    <t>2.1 Бүтээгдэхүүн үйлдвэрлэлт, борлуулалт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</si>
  <si>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</si>
  <si>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</si>
  <si>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</si>
  <si>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</si>
  <si>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</si>
  <si>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</si>
  <si>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</si>
  <si>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</si>
  <si>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</si>
  <si>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</si>
  <si>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</si>
  <si>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</si>
  <si>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</si>
  <si>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</si>
  <si>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</si>
  <si>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</si>
  <si>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</si>
  <si>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</si>
  <si>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2.2.1</t>
  </si>
  <si>
    <t>2.2.2</t>
  </si>
  <si>
    <t>2.2.3</t>
  </si>
  <si>
    <t>2.2.5</t>
  </si>
  <si>
    <t>2.2.6</t>
  </si>
  <si>
    <t>2.2.7</t>
  </si>
  <si>
    <t>2.2.8</t>
  </si>
  <si>
    <t>2.2.17</t>
  </si>
  <si>
    <t>Үйлдвэрлэл</t>
  </si>
  <si>
    <t>Борлуулалт</t>
  </si>
  <si>
    <t>ОҮИТБС Маягт №7</t>
  </si>
  <si>
    <t>Ашигт малтмалын олборлолт эрхэлдэг аж ахуйн нэгжийн</t>
  </si>
  <si>
    <t>2 Бүтээгдэхүүний үйлдвэрлэл, борлуулалт, туршилтын олборлолт</t>
  </si>
  <si>
    <t>2.2 Туршилтын олборлолт, борлуулалт</t>
  </si>
  <si>
    <t>Олборлолт</t>
  </si>
  <si>
    <t>Эрдэнэт үйлдвэр ХХК</t>
  </si>
  <si>
    <t>2.1.19</t>
  </si>
  <si>
    <t>Нийт үнийн дүн</t>
  </si>
  <si>
    <t>2011 оны ... Дугаар /Дүгээр/ сарын ...-ны өдөр</t>
  </si>
  <si>
    <t>2.2.19</t>
  </si>
  <si>
    <t>Шохойн чулуу</t>
  </si>
  <si>
    <t>Коксжих нүүрс</t>
  </si>
  <si>
    <t>2.1.20</t>
  </si>
  <si>
    <t>2.1.21</t>
  </si>
  <si>
    <t>Хүрэн нүүрс</t>
  </si>
  <si>
    <t xml:space="preserve">                                     ............................................</t>
  </si>
  <si>
    <t xml:space="preserve">                                      ............................................</t>
  </si>
  <si>
    <t>Аж ахуйн нэгжүүдээс ирүүлсэн ОҮИТБС-ын маягт 1, 2-ын дагуу нэгтгэсэн болно.</t>
  </si>
  <si>
    <t>Жи Эл Ди Ви ХХК</t>
  </si>
  <si>
    <t>ЦДЦ ХХК</t>
  </si>
  <si>
    <t>2.2.20</t>
  </si>
  <si>
    <t>мян.тн</t>
  </si>
  <si>
    <t>Шинь шинь ХХК</t>
  </si>
  <si>
    <t>Энержи ресурс ХХК</t>
  </si>
  <si>
    <t>Эс Би Эф ХХК</t>
  </si>
  <si>
    <t>Үйлдвэрлэсэн тоо хэмжээ</t>
  </si>
  <si>
    <t>Үйлдвэрлэсэн үнийн дүн</t>
  </si>
  <si>
    <t>Борлуулалтын тоо хэмжээ</t>
  </si>
  <si>
    <t>Борлуулалтын үнийн дүн</t>
  </si>
  <si>
    <t xml:space="preserve">    /мян.төг/</t>
  </si>
  <si>
    <t>/мян.төг/</t>
  </si>
  <si>
    <t>Адил-Оч ХХК</t>
  </si>
  <si>
    <t>Биг Могул Коул энд Энержи ХХК</t>
  </si>
  <si>
    <t>Бэрэн майнинг ХХК</t>
  </si>
  <si>
    <t>Илчит металл ХХК</t>
  </si>
  <si>
    <t>Мо Эн Ко ХХК</t>
  </si>
  <si>
    <t>Цеолит</t>
  </si>
  <si>
    <t>Одод гоулд ХХК</t>
  </si>
  <si>
    <t>Цайрт минерал ХХК</t>
  </si>
  <si>
    <t>Саусгоби сэндс ХХК</t>
  </si>
  <si>
    <t>Суурь хана ХХК</t>
  </si>
  <si>
    <t>Тэнүүн байгаль ХХК</t>
  </si>
  <si>
    <t>Баяжмал-Алт ХХК</t>
  </si>
  <si>
    <t>Шохой цагаан булаг ХХК</t>
  </si>
  <si>
    <t>Энгүй тал ХХК</t>
  </si>
  <si>
    <t>Эрдэс-Увс ХХК</t>
  </si>
  <si>
    <t>2.1.22</t>
  </si>
  <si>
    <t>Чулуун нүүрс</t>
  </si>
  <si>
    <t>Дайрга</t>
  </si>
  <si>
    <t>м3</t>
  </si>
  <si>
    <t>Бүркит корпораци ХХК</t>
  </si>
  <si>
    <t>Уран сэлэнгэ ХХК</t>
  </si>
  <si>
    <t>Ай Эф Соонс ХХК</t>
  </si>
  <si>
    <t>Элс, хайрга</t>
  </si>
  <si>
    <t>Жаргалант рашаант ХХК</t>
  </si>
  <si>
    <t>Спот констракшн ХХК</t>
  </si>
  <si>
    <t>Чинхуа МАК нарийн сухайт ХХК</t>
  </si>
  <si>
    <t>Билэгт бичээ ХХК</t>
  </si>
  <si>
    <t>Хангад эксплорэйшн ХХК</t>
  </si>
  <si>
    <t>Батговь ХХК</t>
  </si>
  <si>
    <t>Бэрх уул ХК</t>
  </si>
  <si>
    <t>Баян тэгш импекс ХХК</t>
  </si>
  <si>
    <t>Баянсүмбэр богд ХХК</t>
  </si>
  <si>
    <t>Ананд баян тал ХХК</t>
  </si>
  <si>
    <t>Аргатай ХХК</t>
  </si>
  <si>
    <t>Батзуурмаг  ХХК</t>
  </si>
  <si>
    <t>Рео ХХК</t>
  </si>
  <si>
    <t>Ам Та Тү ХХК</t>
  </si>
  <si>
    <t>Авдрант хайрхан ТӨААГҮГ</t>
  </si>
  <si>
    <t>2.1.23</t>
  </si>
  <si>
    <t>Боржин чулуу</t>
  </si>
  <si>
    <t>Болор жонш ХХК</t>
  </si>
  <si>
    <t>Цэнгэг орог ХХК</t>
  </si>
  <si>
    <t>Геогоулд ХХК</t>
  </si>
  <si>
    <t>Талст орчлон ХХК</t>
  </si>
  <si>
    <t xml:space="preserve">  үйлдвэрлэл, борлуулалтын 2012 оны нэгдсэн тайлан</t>
  </si>
  <si>
    <t>ТНЦ ХХК</t>
  </si>
  <si>
    <t>Орд талст ХХК</t>
  </si>
  <si>
    <t>Хэрлэн энерго ХХК</t>
  </si>
  <si>
    <t>Очир төв ХХК</t>
  </si>
  <si>
    <t>Хөх шугам ХХК</t>
  </si>
  <si>
    <t>Ханги хүдэр ХХК</t>
  </si>
  <si>
    <t xml:space="preserve">Төмрийн хүдэр </t>
  </si>
  <si>
    <t>Казмонконтакт ХК</t>
  </si>
  <si>
    <t>Дарханы төмөрлөгийн үйлдвэр ТӨХК</t>
  </si>
  <si>
    <t>Төмрийн хүдрийн баяжмал</t>
  </si>
  <si>
    <t>Төмрийн хүдрийн хаягдал</t>
  </si>
  <si>
    <t>2.1.24</t>
  </si>
  <si>
    <t>2.1.25</t>
  </si>
  <si>
    <t>Дун-Эрдэнэ ХХК</t>
  </si>
  <si>
    <t>Дархан бор хужир ХХК</t>
  </si>
  <si>
    <t>Жиншентан ХХК</t>
  </si>
  <si>
    <t>Шанлун ХХК</t>
  </si>
  <si>
    <t>Өсөн ХХК</t>
  </si>
  <si>
    <t>Чайлдсан ХХК</t>
  </si>
  <si>
    <t>Чүүгэн ХХК</t>
  </si>
  <si>
    <t>Үнэн анд ХХК</t>
  </si>
  <si>
    <t>Поларис ХХК</t>
  </si>
  <si>
    <t>Төвшин-Энх ХХК</t>
  </si>
  <si>
    <t>Анхай интернэшнл ХХК</t>
  </si>
  <si>
    <t>Зоогийн-Эх ХХК</t>
  </si>
  <si>
    <t>Адуун чулуун ХК</t>
  </si>
  <si>
    <t>Буурлын ар булаг ХХК</t>
  </si>
  <si>
    <t>Сүлд тогтох ХХК</t>
  </si>
  <si>
    <t>Тэнхун ХХК</t>
  </si>
  <si>
    <t>Эверласт ХХК</t>
  </si>
  <si>
    <t>Хан дээж ХХК</t>
  </si>
  <si>
    <t>Зунрун ХХК</t>
  </si>
  <si>
    <t>УБТЗ чулуун завод</t>
  </si>
  <si>
    <t>Ихэр гурван цохио ХХК</t>
  </si>
  <si>
    <t>Чингэл бөөн цагаан ХХК</t>
  </si>
  <si>
    <t>Андын илч ХХК</t>
  </si>
  <si>
    <t>Эрдэнийн олз ХХК</t>
  </si>
  <si>
    <t>ТОУУ ХХК</t>
  </si>
  <si>
    <t>АУМ ХХК</t>
  </si>
  <si>
    <t xml:space="preserve"> Хүрээ дэл ХХК</t>
  </si>
  <si>
    <t>Чандгана коул ХХК</t>
  </si>
  <si>
    <t>Рэдхил Монголия ХХК</t>
  </si>
  <si>
    <t>Сонсголон бармат ХХК</t>
  </si>
  <si>
    <t>Лайм инвест ХХК</t>
  </si>
  <si>
    <t>Баяжуулсан чулуун нүүрс</t>
  </si>
  <si>
    <t>Баяжуулсан коксжих нүүрс</t>
  </si>
  <si>
    <t>Шивээ овоо ХК</t>
  </si>
  <si>
    <t>Талст бурхант ХХК</t>
  </si>
  <si>
    <t>Мага ХХК</t>
  </si>
  <si>
    <t>Мандал-Алтай групп ХХК</t>
  </si>
  <si>
    <t>Эрдэс мөрөн ХХК</t>
  </si>
  <si>
    <t>Эс жи майнинг эрдэс ХХК</t>
  </si>
  <si>
    <t>Мөнхийн жонш ХХК</t>
  </si>
  <si>
    <t>Эрдэнэс таван толгой ХК</t>
  </si>
  <si>
    <t>Буд инвест ХХК</t>
  </si>
  <si>
    <t>Ремар ХХК</t>
  </si>
  <si>
    <t>"ШТН" нэгдэл ТӨААТҮГазар</t>
  </si>
  <si>
    <t>Шохой</t>
  </si>
  <si>
    <t>Монлид трейд ХХК</t>
  </si>
  <si>
    <t>Талст дөл ХХК</t>
  </si>
  <si>
    <t>Их монгол шувуу ХХК</t>
  </si>
  <si>
    <t>Чулуун-Өргөө ХХК</t>
  </si>
  <si>
    <t>2.1.26</t>
  </si>
  <si>
    <t>Хүрмэн чулуу</t>
  </si>
  <si>
    <t>Эрдэнийн хөгжил ХХК</t>
  </si>
  <si>
    <t>Баянтээг ХК</t>
  </si>
  <si>
    <t>Илт гоулд ХХК</t>
  </si>
  <si>
    <t>Андын тэмүүлэл ХХК</t>
  </si>
  <si>
    <t>Пураам ХХК</t>
  </si>
  <si>
    <t>Бумбат ХХК</t>
  </si>
  <si>
    <t>Алтандорнод Монгол ХХК</t>
  </si>
  <si>
    <t>Хотгор шанага ХХК</t>
  </si>
  <si>
    <t>Говь шоо ХХК</t>
  </si>
  <si>
    <t>Буд-Ундрам ХХК</t>
  </si>
  <si>
    <t>Ди Зэт энд Ай ХХК</t>
  </si>
  <si>
    <t>Болдтөмөр Ерөөө гол ХХК</t>
  </si>
  <si>
    <t>Монголболгаргео ХХК</t>
  </si>
  <si>
    <t>Мон-Ажнай ХХК</t>
  </si>
  <si>
    <t>ГБНБ ХХК</t>
  </si>
  <si>
    <t>Хөөсгөл ХХК</t>
  </si>
  <si>
    <t>Баялаг-Орд ХХК</t>
  </si>
  <si>
    <t>Аллянсголд ХХК</t>
  </si>
  <si>
    <t>Багануур ХК</t>
  </si>
  <si>
    <t>Күнлүн ХХК</t>
  </si>
  <si>
    <t>2.1.27</t>
  </si>
  <si>
    <t>Шавар</t>
  </si>
  <si>
    <t>Гоби коул энд энержи ХХК</t>
  </si>
  <si>
    <t>Тод-Ундрага ХХК</t>
  </si>
  <si>
    <t>Төсөлч ХХК</t>
  </si>
  <si>
    <t>Тэсийн хурд ХХК</t>
  </si>
  <si>
    <t>Сэлэнгэ майнинг ХХК</t>
  </si>
  <si>
    <t>Гөүлдэннэст ХХК</t>
  </si>
  <si>
    <t>Ти Жи Вай ХХК</t>
  </si>
  <si>
    <t>Кевин инвест ХХК /Баяжуулах үйлдвэр/</t>
  </si>
  <si>
    <t>Кенже ХХК</t>
  </si>
  <si>
    <t>Цагаан ташаа ХХК</t>
  </si>
  <si>
    <t>Хэлтрэгэ ХХК</t>
  </si>
  <si>
    <t>Ирмүүн босго ХХК</t>
  </si>
  <si>
    <t>Си Эф Си групп ХХК</t>
  </si>
  <si>
    <t>Гүрэн ХХК</t>
  </si>
  <si>
    <t>Гэрэлт-Орд ХХК</t>
  </si>
  <si>
    <t>Заяа түвшин ХХК</t>
  </si>
  <si>
    <t>Өгөөж баян хангай ХХК</t>
  </si>
  <si>
    <t>Уул уурхайн хэлтсийн дарга</t>
  </si>
  <si>
    <t>Монлаа ХХК</t>
  </si>
  <si>
    <t>Эрдэс групп ХХК</t>
  </si>
  <si>
    <t>Си Би Зи ХХК</t>
  </si>
  <si>
    <t>Монполимет ХХК</t>
  </si>
  <si>
    <t>Гурвантөхөм ХХК</t>
  </si>
  <si>
    <t>Арвижих мандал ХХК</t>
  </si>
  <si>
    <t>Алтан элс ХХК</t>
  </si>
  <si>
    <t>Дунфанлунма ХХК</t>
  </si>
  <si>
    <t>Хөх жонш ХХК</t>
  </si>
  <si>
    <t>Өрмөн-Уул ХХК</t>
  </si>
  <si>
    <t>Монгол керамик ХХК</t>
  </si>
  <si>
    <t>Марко поло  ХХК</t>
  </si>
  <si>
    <t>Эф Жи Пи Эм ХХК</t>
  </si>
  <si>
    <t>Дун-Юань ХХК</t>
  </si>
  <si>
    <t>Си Эм Кэй Ай ХХК</t>
  </si>
  <si>
    <t>Монголчехметалл ХХК</t>
  </si>
  <si>
    <t>Томшижир ХХК</t>
  </si>
  <si>
    <t>Ариун-Өрнөх ХХК</t>
  </si>
  <si>
    <t>Хунхуа ХХК</t>
  </si>
  <si>
    <t>Хурай ХХК</t>
  </si>
  <si>
    <t>Гантиг-Уул ХХК</t>
  </si>
  <si>
    <t>Дацан трейд ХХК</t>
  </si>
  <si>
    <t>Монголиа голд корпорэйшн ХХК</t>
  </si>
  <si>
    <t>Орлойван ХХК</t>
  </si>
  <si>
    <t>Шар нарст ХХК</t>
  </si>
  <si>
    <t>Бороогоулд ХХК</t>
  </si>
  <si>
    <t>Эм Жи Би ХХК</t>
  </si>
  <si>
    <t>Хан хас трейд ХХК</t>
  </si>
  <si>
    <t>Мондулаан трейд ХХК</t>
  </si>
  <si>
    <t>Петрокоал ХХК</t>
  </si>
  <si>
    <t>Лут чулуу ХХК</t>
  </si>
  <si>
    <t>Олова ХХК</t>
  </si>
  <si>
    <t>НАБД ХХК</t>
  </si>
  <si>
    <t>НК ХХК</t>
  </si>
  <si>
    <t>Эм Ди Эф И ХХК</t>
  </si>
  <si>
    <t>Чингисийн хар алт ХХК</t>
  </si>
  <si>
    <t>Газар хэвлий ХХК</t>
  </si>
  <si>
    <t>Уулс заамар ХХК</t>
  </si>
  <si>
    <t>Хөвсгөл зам ХХК</t>
  </si>
  <si>
    <t>Баян-Эрдэс ХХК</t>
  </si>
  <si>
    <t>Цоросжамбаа ХХК</t>
  </si>
  <si>
    <t>ЭБНЭ ХХК</t>
  </si>
  <si>
    <t>Гангар хаш ХХК</t>
  </si>
  <si>
    <t>Монскорп ХХК</t>
  </si>
  <si>
    <t>Эрэл цемент ХХК</t>
  </si>
  <si>
    <t>Гөлтгөнө</t>
  </si>
  <si>
    <t>Могойн гол ХК</t>
  </si>
  <si>
    <t>Сигма инженеринг ХХК</t>
  </si>
  <si>
    <t>Хуалян ХХК</t>
  </si>
  <si>
    <t>Бөхөг түргэн ХХК</t>
  </si>
  <si>
    <t>Булган гангат ХХК</t>
  </si>
  <si>
    <t>Идэр хайрхан ХХК</t>
  </si>
  <si>
    <t>Хонг Чанг Ли ХХК</t>
  </si>
  <si>
    <t>Боржгоны тал ХХК</t>
  </si>
  <si>
    <t>Монгол Жү Юаньли ХХК</t>
  </si>
  <si>
    <t>Минжит булган гол ХХК</t>
  </si>
  <si>
    <t>Нэйшнл химикал ХХК</t>
  </si>
  <si>
    <t>Мөсөн шүү</t>
  </si>
  <si>
    <t>Цэвдэг ХХК</t>
  </si>
  <si>
    <t>Улз гол ХХК</t>
  </si>
  <si>
    <t>Ууган илч ХХК</t>
  </si>
  <si>
    <t>Тэгшт плант ХХК</t>
  </si>
  <si>
    <t>Фокус метал майнинг ХХК</t>
  </si>
  <si>
    <t>Авдарбаян ХХК</t>
  </si>
  <si>
    <t>Жинхуа орд ХХК</t>
  </si>
  <si>
    <t>Шижиргоулд ХХК</t>
  </si>
  <si>
    <t>Даланбулаг трейд ХХК</t>
  </si>
  <si>
    <t>ХОТУ ХХК</t>
  </si>
  <si>
    <t>Цогт-Онон ХХК</t>
  </si>
  <si>
    <t>Монгол метал майнинг ХХК</t>
  </si>
  <si>
    <t>Хотгор ХХК</t>
  </si>
  <si>
    <t>Хамтын эх булаг ХХК</t>
  </si>
  <si>
    <t>Жотойн бажууна ХХК</t>
  </si>
  <si>
    <t>Зө-Юүе  ХХК</t>
  </si>
  <si>
    <t>Хүслэмж ХХК</t>
  </si>
  <si>
    <t>Мерсу ХХК</t>
  </si>
  <si>
    <t>Тэгш хан ХХК</t>
  </si>
  <si>
    <t>Өнөр жонш ХХК</t>
  </si>
  <si>
    <t>Угалзан цамхаг ХХК</t>
  </si>
  <si>
    <t>Эх дэлгэр мөрөн ХХК</t>
  </si>
  <si>
    <t>Кэй Ви Пи ХХК</t>
  </si>
  <si>
    <t>Сонор трейд ХХК</t>
  </si>
  <si>
    <t>Шижир-Аранжин ХХК</t>
  </si>
  <si>
    <t>Олонгол трейд ХХК</t>
  </si>
  <si>
    <t>Монголын алт МАК ХХК</t>
  </si>
  <si>
    <t>Шарын гол ХК</t>
  </si>
  <si>
    <t>Эн Эс Ар ХХК</t>
  </si>
  <si>
    <t>Си Эм Би ХХК</t>
  </si>
  <si>
    <t>Монстрой ХХК</t>
  </si>
  <si>
    <t>Итгэл түшиг ХХК</t>
  </si>
  <si>
    <t>Ов энд Тулга ХХК</t>
  </si>
  <si>
    <t>Жич: Тусгай зөвшөөрөл эзэмшигчдээс ирүүлсэн ОҮИТБС-ын маягт 1, 2-ын дагуу нэгтгэсэн болно.</t>
  </si>
  <si>
    <t xml:space="preserve">Уул уурхайн хэлтсийн даргын үүргийг түр орлон гүйцэтгэгч </t>
  </si>
  <si>
    <t>С.Баттулга</t>
  </si>
  <si>
    <t>Баянжонш ХХК</t>
  </si>
  <si>
    <t>Баянбор тохой ХХК</t>
  </si>
  <si>
    <t>Шашир трейд ХХК</t>
  </si>
  <si>
    <t>Их талст ХХК</t>
  </si>
  <si>
    <t>Шижир-Алт ХХК</t>
  </si>
  <si>
    <t>Эрчим ХК</t>
  </si>
  <si>
    <t>Эм Си Ти Ти ХХК</t>
  </si>
  <si>
    <t>Шинэ тоосго ХХК</t>
  </si>
  <si>
    <t>Хан шижир ХХК</t>
  </si>
  <si>
    <t>Чулуут интернэшнл ХХК</t>
  </si>
  <si>
    <t>Таац мөрөн ХХК /Хүдэр эрдэнэ ХХК/</t>
  </si>
  <si>
    <t>Солонго бил ХХК</t>
  </si>
  <si>
    <t>Си Өү Эй Эл ХХК</t>
  </si>
  <si>
    <t>Нэтэнт ХХК</t>
  </si>
  <si>
    <t>Нордвинд ХХК</t>
  </si>
  <si>
    <t>Мөнх ноён суврага ХХК</t>
  </si>
  <si>
    <t>2.2.21</t>
  </si>
  <si>
    <t>Мон элс ХХК</t>
  </si>
  <si>
    <t>Монголруд пром ХХК</t>
  </si>
  <si>
    <t>Монголросцветмет ХХК</t>
  </si>
  <si>
    <t>Монголхан ХХК</t>
  </si>
  <si>
    <t>тн</t>
  </si>
  <si>
    <t>Монвольфрам ХХК</t>
  </si>
  <si>
    <t>Давст-Оргил ХХК</t>
  </si>
  <si>
    <t>Алтайн хүдэр ХХК</t>
  </si>
  <si>
    <t>Тэвшийн говь ХХК</t>
  </si>
  <si>
    <t>ШШГЕГ-ын Хорих 439-р анги</t>
  </si>
  <si>
    <t>Сондог ХХК</t>
  </si>
  <si>
    <t>Хөх төр ХХК</t>
  </si>
  <si>
    <t>Төмрийн хүдэр</t>
  </si>
  <si>
    <t>Баяжуулах коксжих нүүрс</t>
  </si>
  <si>
    <t>Хагас коксжих нүүрс</t>
  </si>
  <si>
    <t>2.1.28</t>
  </si>
  <si>
    <t>2.1.29</t>
  </si>
  <si>
    <t>2.1.30</t>
  </si>
  <si>
    <t>Цайрын баяжмал</t>
  </si>
  <si>
    <t xml:space="preserve">                                  Ашигт  малтмалын газрын дарга ........................................... Г.Алтансүх</t>
  </si>
  <si>
    <t xml:space="preserve">                                                                              2013 оны ... дугаар /дүгээр/ сарын ...-ны өдөр</t>
  </si>
  <si>
    <t xml:space="preserve">                   ОҮИТБС Маягт №7</t>
  </si>
  <si>
    <t>Уул уурхайн хэлтсийн дарга ............................... С.Баттулга</t>
  </si>
  <si>
    <t>Нүүрсний хэлтсийн дарга ............................. Б.Алтсүх</t>
  </si>
  <si>
    <t>Жинтайхэ ХХК /Баяжуулах үйлдвэр/</t>
  </si>
  <si>
    <t>Хөтөл "Цемент шохой" ХК</t>
  </si>
  <si>
    <t>2.2.4</t>
  </si>
  <si>
    <t>Аргатай ХХК /хайгуул/</t>
  </si>
  <si>
    <t>2.1.31</t>
  </si>
  <si>
    <t>Цемент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</si>
</sst>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000_);_(* \(#,##0.0000\);_(* &quot;-&quot;??_);_(@_)"/>
    <numFmt numFmtId="180" formatCode="[$-409]dddd\,\ mmmm\ dd\,\ yyyy"/>
    <numFmt numFmtId="181" formatCode="_(* #,##0.0_);_(* \(#,##0.0\);_(* &quot;-&quot;?_);_(@_)"/>
    <numFmt numFmtId="182" formatCode="0.0"/>
    <numFmt numFmtId="183" formatCode="#,##0.0"/>
    <numFmt numFmtId="184" formatCode="_(* #,##0.000_);_(* \(#,##0.000\);_(* &quot;-&quot;???_);_(@_)"/>
    <numFmt numFmtId="185" formatCode="0.000"/>
    <numFmt numFmtId="186" formatCode="_(* #,##0.00_);_(* \(#,##0.0\);_(* &quot;-&quot;??_);_(@_)"/>
    <numFmt numFmtId="187" formatCode="_(* #,##0.00_);_(* \(#,##0\);_(* &quot;-&quot;??_);_(@_)"/>
    <numFmt numFmtId="188" formatCode="_(* #,##0.000_);_(* \(#,##0.0\);_(* &quot;-&quot;??_);_(@_)"/>
    <numFmt numFmtId="189" formatCode="_(* #,##0.00_);_(* \(#,##0.000\);_(* &quot;-&quot;??_);_(@_)"/>
    <numFmt numFmtId="190" formatCode="_(* #,##0.0_);_(* \(#,##0.00\);_(* &quot;-&quot;??_);_(@_)"/>
    <numFmt numFmtId="191" formatCode="_(* #,##0.0_);_(* \(#,##0.0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172" fontId="6" fillId="0" borderId="0" xfId="42" applyNumberFormat="1" applyFont="1" applyFill="1" applyAlignment="1">
      <alignment/>
    </xf>
    <xf numFmtId="173" fontId="6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172" fontId="6" fillId="0" borderId="0" xfId="42" applyNumberFormat="1" applyFont="1" applyFill="1" applyBorder="1" applyAlignment="1">
      <alignment/>
    </xf>
    <xf numFmtId="173" fontId="6" fillId="0" borderId="0" xfId="42" applyNumberFormat="1" applyFont="1" applyFill="1" applyBorder="1" applyAlignment="1">
      <alignment/>
    </xf>
    <xf numFmtId="173" fontId="4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3" fontId="6" fillId="0" borderId="0" xfId="42" applyNumberFormat="1" applyFont="1" applyFill="1" applyAlignment="1">
      <alignment horizontal="center"/>
    </xf>
    <xf numFmtId="173" fontId="6" fillId="0" borderId="10" xfId="42" applyNumberFormat="1" applyFont="1" applyFill="1" applyBorder="1" applyAlignment="1">
      <alignment/>
    </xf>
    <xf numFmtId="172" fontId="6" fillId="0" borderId="0" xfId="42" applyNumberFormat="1" applyFont="1" applyFill="1" applyAlignment="1">
      <alignment horizontal="center"/>
    </xf>
    <xf numFmtId="172" fontId="6" fillId="0" borderId="10" xfId="42" applyNumberFormat="1" applyFont="1" applyFill="1" applyBorder="1" applyAlignment="1">
      <alignment/>
    </xf>
    <xf numFmtId="172" fontId="4" fillId="0" borderId="0" xfId="42" applyNumberFormat="1" applyFont="1" applyAlignment="1">
      <alignment/>
    </xf>
    <xf numFmtId="173" fontId="4" fillId="0" borderId="0" xfId="42" applyNumberFormat="1" applyFont="1" applyAlignment="1">
      <alignment/>
    </xf>
    <xf numFmtId="172" fontId="4" fillId="0" borderId="0" xfId="42" applyNumberFormat="1" applyFont="1" applyFill="1" applyAlignment="1">
      <alignment/>
    </xf>
    <xf numFmtId="173" fontId="4" fillId="0" borderId="0" xfId="42" applyNumberFormat="1" applyFont="1" applyFill="1" applyAlignment="1">
      <alignment/>
    </xf>
    <xf numFmtId="172" fontId="4" fillId="0" borderId="0" xfId="42" applyNumberFormat="1" applyFont="1" applyFill="1" applyAlignment="1">
      <alignment horizontal="center"/>
    </xf>
    <xf numFmtId="173" fontId="4" fillId="0" borderId="0" xfId="42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73" fontId="4" fillId="0" borderId="10" xfId="42" applyNumberFormat="1" applyFont="1" applyFill="1" applyBorder="1" applyAlignment="1">
      <alignment/>
    </xf>
    <xf numFmtId="43" fontId="4" fillId="0" borderId="10" xfId="42" applyNumberFormat="1" applyFont="1" applyFill="1" applyBorder="1" applyAlignment="1">
      <alignment/>
    </xf>
    <xf numFmtId="172" fontId="4" fillId="0" borderId="10" xfId="42" applyNumberFormat="1" applyFont="1" applyFill="1" applyBorder="1" applyAlignment="1">
      <alignment/>
    </xf>
    <xf numFmtId="0" fontId="5" fillId="0" borderId="0" xfId="0" applyFont="1" applyAlignment="1">
      <alignment/>
    </xf>
    <xf numFmtId="172" fontId="7" fillId="0" borderId="10" xfId="42" applyNumberFormat="1" applyFont="1" applyFill="1" applyBorder="1" applyAlignment="1">
      <alignment/>
    </xf>
    <xf numFmtId="173" fontId="7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2" fontId="5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3" fontId="6" fillId="0" borderId="0" xfId="42" applyNumberFormat="1" applyFont="1" applyFill="1" applyAlignment="1">
      <alignment/>
    </xf>
    <xf numFmtId="43" fontId="6" fillId="0" borderId="0" xfId="42" applyNumberFormat="1" applyFont="1" applyFill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6" fillId="0" borderId="0" xfId="42" applyNumberFormat="1" applyFont="1" applyFill="1" applyAlignment="1">
      <alignment horizontal="center"/>
    </xf>
    <xf numFmtId="173" fontId="6" fillId="33" borderId="0" xfId="42" applyNumberFormat="1" applyFont="1" applyFill="1" applyAlignment="1">
      <alignment/>
    </xf>
    <xf numFmtId="173" fontId="6" fillId="33" borderId="0" xfId="42" applyNumberFormat="1" applyFont="1" applyFill="1" applyAlignment="1">
      <alignment horizontal="center"/>
    </xf>
    <xf numFmtId="173" fontId="6" fillId="33" borderId="0" xfId="42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42" applyNumberFormat="1" applyFont="1" applyFill="1" applyAlignment="1">
      <alignment horizontal="center"/>
    </xf>
    <xf numFmtId="172" fontId="4" fillId="0" borderId="0" xfId="42" applyNumberFormat="1" applyFont="1" applyFill="1" applyAlignment="1">
      <alignment/>
    </xf>
    <xf numFmtId="172" fontId="6" fillId="33" borderId="0" xfId="42" applyNumberFormat="1" applyFont="1" applyFill="1" applyAlignment="1">
      <alignment/>
    </xf>
    <xf numFmtId="172" fontId="6" fillId="33" borderId="0" xfId="42" applyNumberFormat="1" applyFont="1" applyFill="1" applyAlignment="1">
      <alignment horizontal="center"/>
    </xf>
    <xf numFmtId="172" fontId="6" fillId="33" borderId="0" xfId="42" applyNumberFormat="1" applyFont="1" applyFill="1" applyBorder="1" applyAlignment="1">
      <alignment/>
    </xf>
    <xf numFmtId="174" fontId="4" fillId="0" borderId="10" xfId="42" applyNumberFormat="1" applyFont="1" applyFill="1" applyBorder="1" applyAlignment="1">
      <alignment/>
    </xf>
    <xf numFmtId="43" fontId="5" fillId="0" borderId="10" xfId="42" applyNumberFormat="1" applyFont="1" applyFill="1" applyBorder="1" applyAlignment="1">
      <alignment/>
    </xf>
    <xf numFmtId="173" fontId="4" fillId="0" borderId="10" xfId="42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3" fontId="6" fillId="33" borderId="10" xfId="42" applyNumberFormat="1" applyFont="1" applyFill="1" applyBorder="1" applyAlignment="1">
      <alignment/>
    </xf>
    <xf numFmtId="172" fontId="6" fillId="33" borderId="10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172" fontId="4" fillId="33" borderId="0" xfId="42" applyNumberFormat="1" applyFont="1" applyFill="1" applyAlignment="1">
      <alignment/>
    </xf>
    <xf numFmtId="173" fontId="4" fillId="33" borderId="0" xfId="42" applyNumberFormat="1" applyFont="1" applyFill="1" applyAlignment="1">
      <alignment/>
    </xf>
    <xf numFmtId="172" fontId="4" fillId="33" borderId="0" xfId="42" applyNumberFormat="1" applyFont="1" applyFill="1" applyAlignment="1">
      <alignment horizontal="center"/>
    </xf>
    <xf numFmtId="173" fontId="4" fillId="33" borderId="0" xfId="42" applyNumberFormat="1" applyFont="1" applyFill="1" applyAlignment="1">
      <alignment horizontal="center"/>
    </xf>
    <xf numFmtId="172" fontId="7" fillId="33" borderId="10" xfId="42" applyNumberFormat="1" applyFont="1" applyFill="1" applyBorder="1" applyAlignment="1">
      <alignment/>
    </xf>
    <xf numFmtId="173" fontId="7" fillId="33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43" fontId="5" fillId="0" borderId="10" xfId="42" applyNumberFormat="1" applyFont="1" applyFill="1" applyBorder="1" applyAlignment="1">
      <alignment/>
    </xf>
    <xf numFmtId="171" fontId="4" fillId="0" borderId="10" xfId="42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3" fontId="7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185" fontId="4" fillId="0" borderId="10" xfId="42" applyNumberFormat="1" applyFont="1" applyFill="1" applyBorder="1" applyAlignment="1">
      <alignment/>
    </xf>
    <xf numFmtId="2" fontId="4" fillId="0" borderId="10" xfId="42" applyNumberFormat="1" applyFont="1" applyFill="1" applyBorder="1" applyAlignment="1">
      <alignment/>
    </xf>
    <xf numFmtId="186" fontId="4" fillId="0" borderId="10" xfId="42" applyNumberFormat="1" applyFont="1" applyFill="1" applyBorder="1" applyAlignment="1">
      <alignment/>
    </xf>
    <xf numFmtId="187" fontId="4" fillId="0" borderId="10" xfId="42" applyNumberFormat="1" applyFont="1" applyFill="1" applyBorder="1" applyAlignment="1">
      <alignment/>
    </xf>
    <xf numFmtId="188" fontId="4" fillId="0" borderId="10" xfId="42" applyNumberFormat="1" applyFont="1" applyFill="1" applyBorder="1" applyAlignment="1">
      <alignment/>
    </xf>
    <xf numFmtId="189" fontId="4" fillId="0" borderId="10" xfId="42" applyNumberFormat="1" applyFont="1" applyFill="1" applyBorder="1" applyAlignment="1">
      <alignment/>
    </xf>
    <xf numFmtId="0" fontId="4" fillId="0" borderId="0" xfId="42" applyNumberFormat="1" applyFont="1" applyFill="1" applyAlignment="1">
      <alignment horizontal="center"/>
    </xf>
    <xf numFmtId="173" fontId="4" fillId="33" borderId="10" xfId="42" applyNumberFormat="1" applyFont="1" applyFill="1" applyBorder="1" applyAlignment="1">
      <alignment/>
    </xf>
    <xf numFmtId="186" fontId="4" fillId="33" borderId="10" xfId="42" applyNumberFormat="1" applyFont="1" applyFill="1" applyBorder="1" applyAlignment="1">
      <alignment/>
    </xf>
    <xf numFmtId="172" fontId="4" fillId="33" borderId="10" xfId="42" applyNumberFormat="1" applyFont="1" applyFill="1" applyBorder="1" applyAlignment="1">
      <alignment/>
    </xf>
    <xf numFmtId="189" fontId="4" fillId="33" borderId="10" xfId="42" applyNumberFormat="1" applyFont="1" applyFill="1" applyBorder="1" applyAlignment="1">
      <alignment/>
    </xf>
    <xf numFmtId="43" fontId="4" fillId="33" borderId="10" xfId="42" applyNumberFormat="1" applyFont="1" applyFill="1" applyBorder="1" applyAlignment="1">
      <alignment/>
    </xf>
    <xf numFmtId="172" fontId="5" fillId="33" borderId="10" xfId="42" applyNumberFormat="1" applyFont="1" applyFill="1" applyBorder="1" applyAlignment="1">
      <alignment/>
    </xf>
    <xf numFmtId="173" fontId="5" fillId="33" borderId="10" xfId="42" applyNumberFormat="1" applyFont="1" applyFill="1" applyBorder="1" applyAlignment="1">
      <alignment/>
    </xf>
    <xf numFmtId="171" fontId="4" fillId="33" borderId="10" xfId="42" applyNumberFormat="1" applyFont="1" applyFill="1" applyBorder="1" applyAlignment="1">
      <alignment/>
    </xf>
    <xf numFmtId="172" fontId="4" fillId="0" borderId="10" xfId="42" applyNumberFormat="1" applyFont="1" applyFill="1" applyBorder="1" applyAlignment="1">
      <alignment/>
    </xf>
    <xf numFmtId="173" fontId="4" fillId="0" borderId="10" xfId="42" applyNumberFormat="1" applyFont="1" applyFill="1" applyBorder="1" applyAlignment="1">
      <alignment/>
    </xf>
    <xf numFmtId="173" fontId="4" fillId="33" borderId="10" xfId="42" applyNumberFormat="1" applyFont="1" applyFill="1" applyBorder="1" applyAlignment="1">
      <alignment/>
    </xf>
    <xf numFmtId="173" fontId="4" fillId="0" borderId="0" xfId="42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190" fontId="5" fillId="0" borderId="10" xfId="42" applyNumberFormat="1" applyFont="1" applyFill="1" applyBorder="1" applyAlignment="1">
      <alignment/>
    </xf>
    <xf numFmtId="191" fontId="4" fillId="0" borderId="10" xfId="42" applyNumberFormat="1" applyFont="1" applyFill="1" applyBorder="1" applyAlignment="1">
      <alignment/>
    </xf>
    <xf numFmtId="2" fontId="4" fillId="33" borderId="10" xfId="42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190" fontId="4" fillId="0" borderId="10" xfId="44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34" borderId="11" xfId="42" applyNumberFormat="1" applyFont="1" applyFill="1" applyBorder="1" applyAlignment="1">
      <alignment vertical="center"/>
    </xf>
    <xf numFmtId="172" fontId="7" fillId="0" borderId="11" xfId="42" applyNumberFormat="1" applyFont="1" applyFill="1" applyBorder="1" applyAlignment="1">
      <alignment vertical="center"/>
    </xf>
    <xf numFmtId="172" fontId="7" fillId="33" borderId="11" xfId="42" applyNumberFormat="1" applyFont="1" applyFill="1" applyBorder="1" applyAlignment="1">
      <alignment vertical="center"/>
    </xf>
    <xf numFmtId="172" fontId="7" fillId="22" borderId="11" xfId="4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2" fontId="7" fillId="34" borderId="11" xfId="42" applyNumberFormat="1" applyFont="1" applyFill="1" applyBorder="1" applyAlignment="1">
      <alignment horizontal="center" vertical="center"/>
    </xf>
    <xf numFmtId="172" fontId="7" fillId="34" borderId="15" xfId="42" applyNumberFormat="1" applyFont="1" applyFill="1" applyBorder="1" applyAlignment="1">
      <alignment horizontal="center" vertical="center"/>
    </xf>
    <xf numFmtId="172" fontId="7" fillId="34" borderId="16" xfId="42" applyNumberFormat="1" applyFont="1" applyFill="1" applyBorder="1" applyAlignment="1">
      <alignment horizontal="center" vertical="center"/>
    </xf>
    <xf numFmtId="172" fontId="7" fillId="34" borderId="17" xfId="42" applyNumberFormat="1" applyFont="1" applyFill="1" applyBorder="1" applyAlignment="1">
      <alignment horizontal="center" vertical="center"/>
    </xf>
    <xf numFmtId="172" fontId="7" fillId="34" borderId="18" xfId="42" applyNumberFormat="1" applyFont="1" applyFill="1" applyBorder="1" applyAlignment="1">
      <alignment horizontal="center" vertical="center"/>
    </xf>
    <xf numFmtId="172" fontId="7" fillId="34" borderId="19" xfId="42" applyNumberFormat="1" applyFont="1" applyFill="1" applyBorder="1" applyAlignment="1">
      <alignment horizontal="center" vertical="center"/>
    </xf>
    <xf numFmtId="174" fontId="7" fillId="0" borderId="12" xfId="42" applyNumberFormat="1" applyFont="1" applyFill="1" applyBorder="1" applyAlignment="1">
      <alignment horizontal="center"/>
    </xf>
    <xf numFmtId="174" fontId="7" fillId="0" borderId="13" xfId="42" applyNumberFormat="1" applyFont="1" applyFill="1" applyBorder="1" applyAlignment="1">
      <alignment horizontal="center"/>
    </xf>
    <xf numFmtId="174" fontId="7" fillId="0" borderId="14" xfId="42" applyNumberFormat="1" applyFont="1" applyFill="1" applyBorder="1" applyAlignment="1">
      <alignment horizontal="center"/>
    </xf>
    <xf numFmtId="172" fontId="7" fillId="0" borderId="11" xfId="42" applyNumberFormat="1" applyFont="1" applyFill="1" applyBorder="1" applyAlignment="1">
      <alignment horizontal="center" vertical="center"/>
    </xf>
    <xf numFmtId="172" fontId="7" fillId="0" borderId="15" xfId="42" applyNumberFormat="1" applyFont="1" applyFill="1" applyBorder="1" applyAlignment="1">
      <alignment horizontal="center" vertical="center"/>
    </xf>
    <xf numFmtId="172" fontId="7" fillId="0" borderId="16" xfId="42" applyNumberFormat="1" applyFont="1" applyFill="1" applyBorder="1" applyAlignment="1">
      <alignment horizontal="center" vertical="center"/>
    </xf>
    <xf numFmtId="172" fontId="7" fillId="0" borderId="17" xfId="42" applyNumberFormat="1" applyFont="1" applyFill="1" applyBorder="1" applyAlignment="1">
      <alignment horizontal="center" vertical="center"/>
    </xf>
    <xf numFmtId="172" fontId="7" fillId="0" borderId="18" xfId="42" applyNumberFormat="1" applyFont="1" applyFill="1" applyBorder="1" applyAlignment="1">
      <alignment horizontal="center" vertical="center"/>
    </xf>
    <xf numFmtId="172" fontId="7" fillId="0" borderId="19" xfId="42" applyNumberFormat="1" applyFont="1" applyFill="1" applyBorder="1" applyAlignment="1">
      <alignment horizontal="center" vertical="center"/>
    </xf>
    <xf numFmtId="0" fontId="4" fillId="0" borderId="0" xfId="42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172" fontId="7" fillId="35" borderId="11" xfId="42" applyNumberFormat="1" applyFont="1" applyFill="1" applyBorder="1" applyAlignment="1">
      <alignment horizontal="center" vertical="center"/>
    </xf>
    <xf numFmtId="172" fontId="7" fillId="35" borderId="15" xfId="42" applyNumberFormat="1" applyFont="1" applyFill="1" applyBorder="1" applyAlignment="1">
      <alignment horizontal="center" vertical="center"/>
    </xf>
    <xf numFmtId="172" fontId="7" fillId="35" borderId="16" xfId="42" applyNumberFormat="1" applyFont="1" applyFill="1" applyBorder="1" applyAlignment="1">
      <alignment horizontal="center" vertical="center"/>
    </xf>
    <xf numFmtId="172" fontId="7" fillId="35" borderId="17" xfId="42" applyNumberFormat="1" applyFont="1" applyFill="1" applyBorder="1" applyAlignment="1">
      <alignment horizontal="center" vertical="center"/>
    </xf>
    <xf numFmtId="172" fontId="7" fillId="35" borderId="18" xfId="42" applyNumberFormat="1" applyFont="1" applyFill="1" applyBorder="1" applyAlignment="1">
      <alignment horizontal="center" vertical="center"/>
    </xf>
    <xf numFmtId="172" fontId="7" fillId="35" borderId="19" xfId="42" applyNumberFormat="1" applyFont="1" applyFill="1" applyBorder="1" applyAlignment="1">
      <alignment horizontal="center" vertical="center"/>
    </xf>
    <xf numFmtId="172" fontId="7" fillId="23" borderId="11" xfId="42" applyNumberFormat="1" applyFont="1" applyFill="1" applyBorder="1" applyAlignment="1">
      <alignment horizontal="center" vertical="center"/>
    </xf>
    <xf numFmtId="172" fontId="7" fillId="23" borderId="15" xfId="42" applyNumberFormat="1" applyFont="1" applyFill="1" applyBorder="1" applyAlignment="1">
      <alignment horizontal="center" vertical="center"/>
    </xf>
    <xf numFmtId="172" fontId="7" fillId="23" borderId="16" xfId="42" applyNumberFormat="1" applyFont="1" applyFill="1" applyBorder="1" applyAlignment="1">
      <alignment horizontal="center" vertical="center"/>
    </xf>
    <xf numFmtId="172" fontId="7" fillId="23" borderId="17" xfId="42" applyNumberFormat="1" applyFont="1" applyFill="1" applyBorder="1" applyAlignment="1">
      <alignment horizontal="center" vertical="center"/>
    </xf>
    <xf numFmtId="172" fontId="7" fillId="23" borderId="18" xfId="42" applyNumberFormat="1" applyFont="1" applyFill="1" applyBorder="1" applyAlignment="1">
      <alignment horizontal="center" vertical="center"/>
    </xf>
    <xf numFmtId="172" fontId="7" fillId="23" borderId="19" xfId="42" applyNumberFormat="1" applyFont="1" applyFill="1" applyBorder="1" applyAlignment="1">
      <alignment horizontal="center" vertical="center"/>
    </xf>
    <xf numFmtId="172" fontId="7" fillId="33" borderId="11" xfId="42" applyNumberFormat="1" applyFont="1" applyFill="1" applyBorder="1" applyAlignment="1">
      <alignment horizontal="center" vertical="center"/>
    </xf>
    <xf numFmtId="172" fontId="7" fillId="33" borderId="15" xfId="42" applyNumberFormat="1" applyFont="1" applyFill="1" applyBorder="1" applyAlignment="1">
      <alignment horizontal="center" vertical="center"/>
    </xf>
    <xf numFmtId="172" fontId="7" fillId="33" borderId="16" xfId="42" applyNumberFormat="1" applyFont="1" applyFill="1" applyBorder="1" applyAlignment="1">
      <alignment horizontal="center" vertical="center"/>
    </xf>
    <xf numFmtId="172" fontId="7" fillId="33" borderId="17" xfId="42" applyNumberFormat="1" applyFont="1" applyFill="1" applyBorder="1" applyAlignment="1">
      <alignment horizontal="center" vertical="center"/>
    </xf>
    <xf numFmtId="172" fontId="7" fillId="33" borderId="18" xfId="42" applyNumberFormat="1" applyFont="1" applyFill="1" applyBorder="1" applyAlignment="1">
      <alignment horizontal="center" vertical="center"/>
    </xf>
    <xf numFmtId="172" fontId="7" fillId="33" borderId="19" xfId="42" applyNumberFormat="1" applyFont="1" applyFill="1" applyBorder="1" applyAlignment="1">
      <alignment horizontal="center" vertical="center"/>
    </xf>
    <xf numFmtId="172" fontId="5" fillId="0" borderId="11" xfId="42" applyNumberFormat="1" applyFont="1" applyFill="1" applyBorder="1" applyAlignment="1">
      <alignment horizontal="center" vertical="center"/>
    </xf>
    <xf numFmtId="172" fontId="5" fillId="0" borderId="15" xfId="42" applyNumberFormat="1" applyFont="1" applyFill="1" applyBorder="1" applyAlignment="1">
      <alignment horizontal="center" vertical="center"/>
    </xf>
    <xf numFmtId="172" fontId="5" fillId="0" borderId="16" xfId="42" applyNumberFormat="1" applyFont="1" applyFill="1" applyBorder="1" applyAlignment="1">
      <alignment horizontal="center" vertical="center"/>
    </xf>
    <xf numFmtId="172" fontId="5" fillId="0" borderId="17" xfId="42" applyNumberFormat="1" applyFont="1" applyFill="1" applyBorder="1" applyAlignment="1">
      <alignment horizontal="center" vertical="center"/>
    </xf>
    <xf numFmtId="172" fontId="5" fillId="0" borderId="18" xfId="42" applyNumberFormat="1" applyFont="1" applyFill="1" applyBorder="1" applyAlignment="1">
      <alignment horizontal="center" vertical="center"/>
    </xf>
    <xf numFmtId="172" fontId="5" fillId="0" borderId="19" xfId="42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752475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7625"/>
          <a:ext cx="35147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Үндэсний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татистикийн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х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орооны дарга,  Сангийн сайдын 2011 оны 1-р сарын 20-ны өдрийн 01/12/13 тоот хамтарсан тушаалаар батлав.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752475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36099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Үндэсний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татистикийн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х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орооны дарга,  Сангийн сайдын 2011 оны 1-р сарын 20-ны өдрийн 01/12/13 тоот хамтарсан тушаалаар батлав.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790575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40290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Үндэсний Статистикийн Хорооны дарга,  Сангийн сайдын 2011 оны 1-р сарын 20-ны өдрийн 01/12/13 тоот хамтарсан тушаалаар батлав.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752475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7625"/>
          <a:ext cx="36099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Үндэсний Статистикийн Хорооны дарга,  Сангийн сайдын 2011 оны 1-р сарын 20-ны өдрийн 01/12/13 тоот хамтарсан тушаалаар батлав.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752475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7625"/>
          <a:ext cx="36099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Үндэсний Статистикийн Хорооны дарга,  Сангийн сайдын 2011 оны 1-р сарын 20-ны өдрийн 01/12/13 тоот хамтарсан тушаалаар батлав.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4</xdr:col>
      <xdr:colOff>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7625"/>
          <a:ext cx="37338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Үндэсний Статистикийн Хорооны дарга,  Сангийн сайдын 2011 оны 1-р сарын 20-ны өдрийн 01/12/13 тоот хамтарсан тушаалаар батлав.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F47" sqref="F47"/>
      <selection activeCell="A1" sqref="A1"/>
      <selection activeCell="A1" sqref="A1"/>
      <selection activeCell="C19" sqref="C19"/>
    </sheetView>
  </sheetViews>
  <sheetFormatPr defaultColWidth="9.8515625" defaultRowHeight="12.75"/>
  <cols>
    <col min="1" max="1" width="5.7109375" style="10" customWidth="1"/>
    <col min="2" max="2" width="28.28125" style="4" customWidth="1"/>
    <col min="3" max="3" width="8.140625" style="4" customWidth="1"/>
    <col min="4" max="4" width="13.140625" style="4" customWidth="1"/>
    <col min="5" max="5" width="17.00390625" style="4" customWidth="1"/>
    <col min="6" max="6" width="11.8515625" style="4" customWidth="1"/>
    <col min="7" max="7" width="14.7109375" style="37" customWidth="1"/>
    <col min="8" max="16384" width="9.8515625" style="4" customWidth="1"/>
  </cols>
  <sheetData>
    <row r="1" spans="4:7" ht="12.75">
      <c r="D1" s="8"/>
      <c r="E1" s="8"/>
      <c r="F1" s="115" t="s">
        <v>370</v>
      </c>
      <c r="G1" s="115"/>
    </row>
    <row r="2" spans="4:7" ht="12.75">
      <c r="D2" s="8"/>
      <c r="E2" s="8"/>
      <c r="F2" s="8"/>
      <c r="G2" s="36"/>
    </row>
    <row r="3" spans="4:7" ht="12.75">
      <c r="D3" s="8"/>
      <c r="E3" s="8"/>
      <c r="F3" s="8"/>
      <c r="G3" s="36"/>
    </row>
    <row r="4" spans="1:7" ht="14.25">
      <c r="A4" s="116" t="s">
        <v>59</v>
      </c>
      <c r="B4" s="116"/>
      <c r="C4" s="116"/>
      <c r="D4" s="116"/>
      <c r="E4" s="116"/>
      <c r="F4" s="116"/>
      <c r="G4" s="116"/>
    </row>
    <row r="5" spans="1:7" ht="14.25">
      <c r="A5" s="116" t="s">
        <v>133</v>
      </c>
      <c r="B5" s="116"/>
      <c r="C5" s="116"/>
      <c r="D5" s="116"/>
      <c r="E5" s="116"/>
      <c r="F5" s="116"/>
      <c r="G5" s="116"/>
    </row>
    <row r="6" ht="12.75">
      <c r="G6" s="4"/>
    </row>
    <row r="7" spans="1:7" ht="14.25">
      <c r="A7" s="117" t="s">
        <v>60</v>
      </c>
      <c r="B7" s="118"/>
      <c r="C7" s="118"/>
      <c r="D7" s="118"/>
      <c r="E7" s="118"/>
      <c r="F7" s="118"/>
      <c r="G7" s="119"/>
    </row>
    <row r="8" spans="1:7" ht="12.75">
      <c r="A8" s="120" t="s">
        <v>29</v>
      </c>
      <c r="B8" s="121"/>
      <c r="C8" s="121"/>
      <c r="D8" s="121"/>
      <c r="E8" s="121"/>
      <c r="F8" s="121"/>
      <c r="G8" s="122"/>
    </row>
    <row r="9" spans="1:7" ht="12.75">
      <c r="A9" s="123" t="s">
        <v>0</v>
      </c>
      <c r="B9" s="123" t="s">
        <v>28</v>
      </c>
      <c r="C9" s="124" t="s">
        <v>1</v>
      </c>
      <c r="D9" s="125" t="s">
        <v>56</v>
      </c>
      <c r="E9" s="125"/>
      <c r="F9" s="125" t="s">
        <v>57</v>
      </c>
      <c r="G9" s="125"/>
    </row>
    <row r="10" spans="1:7" ht="22.5">
      <c r="A10" s="123"/>
      <c r="B10" s="123"/>
      <c r="C10" s="124"/>
      <c r="D10" s="25" t="s">
        <v>2</v>
      </c>
      <c r="E10" s="25" t="s">
        <v>26</v>
      </c>
      <c r="F10" s="25" t="s">
        <v>2</v>
      </c>
      <c r="G10" s="25" t="s">
        <v>26</v>
      </c>
    </row>
    <row r="11" spans="1:7" ht="12.75">
      <c r="A11" s="24" t="s">
        <v>30</v>
      </c>
      <c r="B11" s="26" t="s">
        <v>4</v>
      </c>
      <c r="C11" s="24" t="s">
        <v>3</v>
      </c>
      <c r="D11" s="105">
        <f>'2013.05.01'!D11+2!D11+3!D11+4!D11+5!D11</f>
        <v>517783</v>
      </c>
      <c r="E11" s="105">
        <f>'2013.05.01'!E11+2!E11+3!E11+4!E11+5!E11</f>
        <v>1138563682</v>
      </c>
      <c r="F11" s="105">
        <f>'2013.05.01'!F11+2!F11+3!F11+4!F11+5!F11</f>
        <v>520867</v>
      </c>
      <c r="G11" s="105">
        <f>'2013.05.01'!G11+2!G11+3!G11+4!G11+5!G11</f>
        <v>145493369.87</v>
      </c>
    </row>
    <row r="12" spans="1:7" ht="12.75">
      <c r="A12" s="24" t="s">
        <v>31</v>
      </c>
      <c r="B12" s="26" t="s">
        <v>5</v>
      </c>
      <c r="C12" s="24" t="s">
        <v>3</v>
      </c>
      <c r="D12" s="105">
        <f>'2013.05.01'!D12+2!D12+3!D12+4!D12+5!D12</f>
        <v>3934</v>
      </c>
      <c r="E12" s="105">
        <f>'2013.05.01'!E12+2!E12+3!E12+4!E12+5!E12</f>
        <v>50041255</v>
      </c>
      <c r="F12" s="105">
        <f>'2013.05.01'!F12+2!F12+3!F12+4!F12+5!F12</f>
        <v>3964</v>
      </c>
      <c r="G12" s="105">
        <f>'2013.05.01'!G12+2!G12+3!G12+4!G12+5!G12</f>
        <v>50691830</v>
      </c>
    </row>
    <row r="13" spans="1:7" ht="12.75">
      <c r="A13" s="24" t="s">
        <v>32</v>
      </c>
      <c r="B13" s="26" t="s">
        <v>94</v>
      </c>
      <c r="C13" s="24" t="s">
        <v>3</v>
      </c>
      <c r="D13" s="105">
        <f>'2013.05.01'!D13+2!D13+3!D13+4!D13+5!D13</f>
        <v>2222.3</v>
      </c>
      <c r="E13" s="105">
        <f>'2013.05.01'!E13+2!E13+3!E13+4!E13+5!E13</f>
        <v>1217488</v>
      </c>
      <c r="F13" s="105">
        <f>'2013.05.01'!F13+2!F13+3!F13+4!F13+5!F13</f>
        <v>2222.3</v>
      </c>
      <c r="G13" s="105">
        <f>'2013.05.01'!G13+2!G13+3!G13+4!G13+5!G13</f>
        <v>1217488</v>
      </c>
    </row>
    <row r="14" spans="1:7" ht="12.75">
      <c r="A14" s="24" t="s">
        <v>33</v>
      </c>
      <c r="B14" s="26" t="s">
        <v>17</v>
      </c>
      <c r="C14" s="24" t="s">
        <v>3</v>
      </c>
      <c r="D14" s="105">
        <f>'2013.05.01'!D14+2!D14+3!D14+4!D14+5!D14</f>
        <v>1346.1</v>
      </c>
      <c r="E14" s="105">
        <f>'2013.05.01'!E14+2!E14+3!E14+4!E14+5!E14</f>
        <v>2971693.1</v>
      </c>
      <c r="F14" s="105">
        <f>'2013.05.01'!F14+2!F14+3!F14+4!F14+5!F14</f>
        <v>1346.1</v>
      </c>
      <c r="G14" s="105">
        <f>'2013.05.01'!G14+2!G14+3!G14+4!G14+5!G14</f>
        <v>3909147.6</v>
      </c>
    </row>
    <row r="15" spans="1:7" ht="12.75">
      <c r="A15" s="24" t="s">
        <v>34</v>
      </c>
      <c r="B15" s="26" t="s">
        <v>27</v>
      </c>
      <c r="C15" s="24" t="s">
        <v>3</v>
      </c>
      <c r="D15" s="105">
        <f>'2013.05.01'!D15+2!D15+3!D15+4!D15+5!D15</f>
        <v>98.5</v>
      </c>
      <c r="E15" s="105">
        <f>'2013.05.01'!E15+2!E15+3!E15+4!E15+5!E15</f>
        <v>8652</v>
      </c>
      <c r="F15" s="105">
        <f>'2013.05.01'!F15+2!F15+3!F15+4!F15+5!F15</f>
        <v>98.5</v>
      </c>
      <c r="G15" s="105">
        <f>'2013.05.01'!G15+2!G15+3!G15+4!G15+5!G15</f>
        <v>1087395.8</v>
      </c>
    </row>
    <row r="16" spans="1:7" ht="12.75">
      <c r="A16" s="24" t="s">
        <v>35</v>
      </c>
      <c r="B16" s="26" t="s">
        <v>367</v>
      </c>
      <c r="C16" s="24" t="s">
        <v>3</v>
      </c>
      <c r="D16" s="105">
        <f>'2013.05.01'!D16+2!D16+3!D16+4!D16+5!D16</f>
        <v>132612.02000000002</v>
      </c>
      <c r="E16" s="105">
        <f>'2013.05.01'!E16+2!E16+3!E16+4!E16+5!E16</f>
        <v>26495620.1</v>
      </c>
      <c r="F16" s="105">
        <f>'2013.05.01'!F16+2!F16+3!F16+4!F16+5!F16</f>
        <v>140599.7</v>
      </c>
      <c r="G16" s="105">
        <f>'2013.05.01'!G16+2!G16+3!G16+4!G16+5!G16</f>
        <v>109544447.8</v>
      </c>
    </row>
    <row r="17" spans="1:7" ht="12.75">
      <c r="A17" s="24" t="s">
        <v>36</v>
      </c>
      <c r="B17" s="26" t="s">
        <v>6</v>
      </c>
      <c r="C17" s="24" t="s">
        <v>7</v>
      </c>
      <c r="D17" s="105">
        <f>'2013.05.01'!D17+2!D17+3!D17+4!D17+5!D17</f>
        <v>4898.84247</v>
      </c>
      <c r="E17" s="105">
        <f>'2013.05.01'!E17+2!E17+3!E17+4!E17+5!E17</f>
        <v>226979204.87</v>
      </c>
      <c r="F17" s="105">
        <f>'2013.05.01'!F17+2!F17+3!F17+4!F17+5!F17</f>
        <v>5062.19009</v>
      </c>
      <c r="G17" s="105">
        <f>'2013.05.01'!G17+2!G17+3!G17+4!G17+5!G17</f>
        <v>365341964.93350005</v>
      </c>
    </row>
    <row r="18" spans="1:7" ht="12.75">
      <c r="A18" s="24" t="s">
        <v>37</v>
      </c>
      <c r="B18" s="26" t="s">
        <v>8</v>
      </c>
      <c r="C18" s="24" t="s">
        <v>7</v>
      </c>
      <c r="D18" s="105">
        <f>'2013.05.01'!D18+2!D18+3!D18+4!D18+5!D18</f>
        <v>71.43766</v>
      </c>
      <c r="E18" s="105">
        <f>'2013.05.01'!E18+2!E18+3!E18+4!E18+5!E18</f>
        <v>48633.119999999995</v>
      </c>
      <c r="F18" s="105">
        <f>'2013.05.01'!F18+2!F18+3!F18+4!F18+5!F18</f>
        <v>517.17484</v>
      </c>
      <c r="G18" s="105">
        <f>'2013.05.01'!G18+2!G18+3!G18+4!G18+5!G18</f>
        <v>768149.5430000001</v>
      </c>
    </row>
    <row r="19" spans="1:7" ht="12.75">
      <c r="A19" s="24" t="s">
        <v>38</v>
      </c>
      <c r="B19" s="26" t="s">
        <v>9</v>
      </c>
      <c r="C19" s="24" t="s">
        <v>3</v>
      </c>
      <c r="D19" s="105">
        <f>'2013.05.01'!D19+2!D19+3!D19+4!D19+5!D19</f>
        <v>171.2</v>
      </c>
      <c r="E19" s="105">
        <f>'2013.05.01'!E19+2!E19+3!E19+4!E19+5!E19</f>
        <v>454181.66599999997</v>
      </c>
      <c r="F19" s="105">
        <f>'2013.05.01'!F19+2!F19+3!F19+4!F19+5!F19</f>
        <v>171.2</v>
      </c>
      <c r="G19" s="105">
        <f>'2013.05.01'!G19+2!G19+3!G19+4!G19+5!G19</f>
        <v>2325118.666</v>
      </c>
    </row>
    <row r="20" spans="1:7" ht="12.75">
      <c r="A20" s="24" t="s">
        <v>39</v>
      </c>
      <c r="B20" s="26" t="s">
        <v>361</v>
      </c>
      <c r="C20" s="24" t="s">
        <v>3</v>
      </c>
      <c r="D20" s="105">
        <f>'2013.05.01'!D20+2!D20+3!D20+4!D20+5!D20</f>
        <v>8425394.7</v>
      </c>
      <c r="E20" s="105">
        <f>'2013.05.01'!E20+2!E20+3!E20+4!E20+5!E20</f>
        <v>404461873.39</v>
      </c>
      <c r="F20" s="105">
        <f>'2013.05.01'!F20+2!F20+3!F20+4!F20+5!F20</f>
        <v>5666040.51</v>
      </c>
      <c r="G20" s="105">
        <f>'2013.05.01'!G20+2!G20+3!G20+4!G20+5!G20</f>
        <v>403158302.93999994</v>
      </c>
    </row>
    <row r="21" spans="1:7" ht="12.75">
      <c r="A21" s="24" t="s">
        <v>40</v>
      </c>
      <c r="B21" s="26" t="s">
        <v>143</v>
      </c>
      <c r="C21" s="24" t="s">
        <v>3</v>
      </c>
      <c r="D21" s="105">
        <f>'2013.05.01'!D21+2!D21+3!D21+4!D21+5!D21</f>
        <v>889566.8999999999</v>
      </c>
      <c r="E21" s="105">
        <f>'2013.05.01'!E21+2!E21+3!E21+4!E21+5!E21</f>
        <v>30556424.3</v>
      </c>
      <c r="F21" s="105">
        <f>'2013.05.01'!F21+2!F21+3!F21+4!F21+5!F21</f>
        <v>902705.58</v>
      </c>
      <c r="G21" s="105">
        <f>'2013.05.01'!G21+2!G21+3!G21+4!G21+5!G21</f>
        <v>58885330.57</v>
      </c>
    </row>
    <row r="22" spans="1:7" ht="12.75">
      <c r="A22" s="24" t="s">
        <v>41</v>
      </c>
      <c r="B22" s="26" t="s">
        <v>144</v>
      </c>
      <c r="C22" s="24" t="s">
        <v>3</v>
      </c>
      <c r="D22" s="105">
        <f>'2013.05.01'!D22+2!D22+3!D22+4!D22+5!D22</f>
        <v>187397.96</v>
      </c>
      <c r="E22" s="105">
        <f>'2013.05.01'!E22+2!E22+3!E22+4!E22+5!E22</f>
        <v>187385.39</v>
      </c>
      <c r="F22" s="105">
        <f>'2013.05.01'!F22+2!F22+3!F22+4!F22+5!F22</f>
        <v>187397.96</v>
      </c>
      <c r="G22" s="105">
        <f>'2013.05.01'!G22+2!G22+3!G22+4!G22+5!G22</f>
        <v>687146.18</v>
      </c>
    </row>
    <row r="23" spans="1:7" ht="12.75">
      <c r="A23" s="24" t="s">
        <v>42</v>
      </c>
      <c r="B23" s="26" t="s">
        <v>72</v>
      </c>
      <c r="C23" s="24" t="s">
        <v>3</v>
      </c>
      <c r="D23" s="105">
        <f>'2013.05.01'!D23+2!D23+3!D23+4!D23+5!D23</f>
        <v>7443397.340000001</v>
      </c>
      <c r="E23" s="105">
        <f>'2013.05.01'!E23+2!E23+3!E23+4!E23+5!E23</f>
        <v>107174844.39999999</v>
      </c>
      <c r="F23" s="105">
        <f>'2013.05.01'!F23+2!F23+3!F23+4!F23+5!F23</f>
        <v>7481822.25</v>
      </c>
      <c r="G23" s="105">
        <f>'2013.05.01'!G23+2!G23+3!G23+4!G23+5!G23</f>
        <v>117260358.5</v>
      </c>
    </row>
    <row r="24" spans="1:7" ht="12.75">
      <c r="A24" s="24" t="s">
        <v>43</v>
      </c>
      <c r="B24" s="26" t="s">
        <v>105</v>
      </c>
      <c r="C24" s="24" t="s">
        <v>3</v>
      </c>
      <c r="D24" s="105">
        <f>'2013.05.01'!D24+2!D24+3!D24+4!D24+5!D24</f>
        <v>11290794.03</v>
      </c>
      <c r="E24" s="105">
        <f>'2013.05.01'!E24+2!E24+3!E24+4!E24+5!E24</f>
        <v>315987418.09999996</v>
      </c>
      <c r="F24" s="105">
        <f>'2013.05.01'!F24+2!F24+3!F24+4!F24+5!F24</f>
        <v>9257070.41</v>
      </c>
      <c r="G24" s="105">
        <f>'2013.05.01'!G24+2!G24+3!G24+4!G24+5!G24</f>
        <v>641261064.77</v>
      </c>
    </row>
    <row r="25" spans="1:7" ht="12.75">
      <c r="A25" s="24" t="s">
        <v>44</v>
      </c>
      <c r="B25" s="26" t="s">
        <v>178</v>
      </c>
      <c r="C25" s="24" t="s">
        <v>3</v>
      </c>
      <c r="D25" s="105">
        <f>'2013.05.01'!D25+2!D25+3!D25+4!D25+5!D25</f>
        <v>1615978</v>
      </c>
      <c r="E25" s="105">
        <f>'2013.05.01'!E25+2!E25+3!E25+4!E25+5!E25</f>
        <v>86108667.81</v>
      </c>
      <c r="F25" s="105">
        <f>'2013.05.01'!F25+2!F25+3!F25+4!F25+5!F25</f>
        <v>1579110.75</v>
      </c>
      <c r="G25" s="105">
        <f>'2013.05.01'!G25+2!G25+3!G25+4!G25+5!G25</f>
        <v>77626017.17</v>
      </c>
    </row>
    <row r="26" spans="1:7" ht="12.75">
      <c r="A26" s="24" t="s">
        <v>45</v>
      </c>
      <c r="B26" s="26" t="s">
        <v>69</v>
      </c>
      <c r="C26" s="24" t="s">
        <v>3</v>
      </c>
      <c r="D26" s="105">
        <f>'2013.05.01'!D26+2!D26+3!D26+4!D26+5!D26</f>
        <v>10155209</v>
      </c>
      <c r="E26" s="105">
        <f>'2013.05.01'!E26+2!E26+3!E26+4!E26+5!E26</f>
        <v>416646342.6</v>
      </c>
      <c r="F26" s="105">
        <f>'2013.05.01'!F26+2!F26+3!F26+4!F26+5!F26</f>
        <v>3024886.2</v>
      </c>
      <c r="G26" s="105">
        <f>'2013.05.01'!G26+2!G26+3!G26+4!G26+5!G26</f>
        <v>273006640.51</v>
      </c>
    </row>
    <row r="27" spans="1:7" ht="12.75">
      <c r="A27" s="24" t="s">
        <v>46</v>
      </c>
      <c r="B27" s="26" t="s">
        <v>179</v>
      </c>
      <c r="C27" s="24" t="s">
        <v>3</v>
      </c>
      <c r="D27" s="105">
        <f>'2013.05.01'!D27+2!D27+3!D27+4!D27+5!D27</f>
        <v>3655052</v>
      </c>
      <c r="E27" s="105">
        <f>'2013.05.01'!E27+2!E27+3!E27+4!E27+5!E27</f>
        <v>291852639.063</v>
      </c>
      <c r="F27" s="105">
        <f>'2013.05.01'!F27+2!F27+3!F27+4!F27+5!F27</f>
        <v>3457248.23</v>
      </c>
      <c r="G27" s="105">
        <f>'2013.05.01'!G27+2!G27+3!G27+4!G27+5!G27</f>
        <v>505803923.71</v>
      </c>
    </row>
    <row r="28" spans="1:7" ht="12.75">
      <c r="A28" s="24" t="s">
        <v>47</v>
      </c>
      <c r="B28" s="26" t="s">
        <v>363</v>
      </c>
      <c r="C28" s="24" t="s">
        <v>3</v>
      </c>
      <c r="D28" s="105">
        <f>'2013.05.01'!D28+2!D28+3!D28+4!D28+5!D28</f>
        <v>5082.39</v>
      </c>
      <c r="E28" s="105">
        <f>'2013.05.01'!E28+2!E28+3!E28+4!E28+5!E28</f>
        <v>0</v>
      </c>
      <c r="F28" s="105">
        <f>'2013.05.01'!F28+2!F28+3!F28+4!F28+5!F28</f>
        <v>5082.39</v>
      </c>
      <c r="G28" s="105">
        <f>'2013.05.01'!G28+2!G28+3!G28+4!G28+5!G28</f>
        <v>500483.6</v>
      </c>
    </row>
    <row r="29" spans="1:7" ht="12.75">
      <c r="A29" s="24" t="s">
        <v>64</v>
      </c>
      <c r="B29" s="26" t="s">
        <v>10</v>
      </c>
      <c r="C29" s="24" t="s">
        <v>3</v>
      </c>
      <c r="D29" s="105">
        <f>'2013.05.01'!D29+2!D29+3!D29+4!D29+5!D29</f>
        <v>120955.89</v>
      </c>
      <c r="E29" s="105">
        <f>'2013.05.01'!E29+2!E29+3!E29+4!E29+5!E29</f>
        <v>46385921.7</v>
      </c>
      <c r="F29" s="105">
        <f>'2013.05.01'!F29+2!F29+3!F29+4!F29+5!F29</f>
        <v>154438.91999999998</v>
      </c>
      <c r="G29" s="105">
        <f>'2013.05.01'!G29+2!G29+3!G29+4!G29+5!G29</f>
        <v>66646994.70999999</v>
      </c>
    </row>
    <row r="30" spans="1:7" ht="12.75">
      <c r="A30" s="24" t="s">
        <v>70</v>
      </c>
      <c r="B30" s="26" t="s">
        <v>20</v>
      </c>
      <c r="C30" s="24" t="s">
        <v>3</v>
      </c>
      <c r="D30" s="105">
        <f>'2013.05.01'!D30+2!D30+3!D30+4!D30+5!D30</f>
        <v>155902.56</v>
      </c>
      <c r="E30" s="105">
        <f>'2013.05.01'!E30+2!E30+3!E30+4!E30+5!E30</f>
        <v>13344960.667</v>
      </c>
      <c r="F30" s="105">
        <f>'2013.05.01'!F30+2!F30+3!F30+4!F30+5!F30</f>
        <v>159578.709</v>
      </c>
      <c r="G30" s="105">
        <f>'2013.05.01'!G30+2!G30+3!G30+4!G30+5!G30</f>
        <v>21564082.063</v>
      </c>
    </row>
    <row r="31" spans="1:7" ht="12.75">
      <c r="A31" s="24" t="s">
        <v>71</v>
      </c>
      <c r="B31" s="26" t="s">
        <v>11</v>
      </c>
      <c r="C31" s="24" t="s">
        <v>12</v>
      </c>
      <c r="D31" s="105">
        <f>'2013.05.01'!D31+2!D31+3!D31+4!D31+5!D31</f>
        <v>29136.63</v>
      </c>
      <c r="E31" s="105">
        <f>'2013.05.01'!E31+2!E31+3!E31+4!E31+5!E31</f>
        <v>4484694.5</v>
      </c>
      <c r="F31" s="105">
        <f>'2013.05.01'!F31+2!F31+3!F31+4!F31+5!F31</f>
        <v>39197.172</v>
      </c>
      <c r="G31" s="105">
        <f>'2013.05.01'!G31+2!G31+3!G31+4!G31+5!G31</f>
        <v>6883948.359999999</v>
      </c>
    </row>
    <row r="32" spans="1:7" ht="12.75">
      <c r="A32" s="24" t="s">
        <v>104</v>
      </c>
      <c r="B32" s="26" t="s">
        <v>219</v>
      </c>
      <c r="C32" s="24" t="s">
        <v>16</v>
      </c>
      <c r="D32" s="105">
        <f>'2013.05.01'!D32+2!D32+3!D32+4!D32+5!D32</f>
        <v>41.6</v>
      </c>
      <c r="E32" s="105">
        <f>'2013.05.01'!E32+2!E32+3!E32+4!E32+5!E32</f>
        <v>341000</v>
      </c>
      <c r="F32" s="105">
        <f>'2013.05.01'!F32+2!F32+3!F32+4!F32+5!F32</f>
        <v>0</v>
      </c>
      <c r="G32" s="105">
        <f>'2013.05.01'!G32+2!G32+3!G32+4!G32+5!G32</f>
        <v>0</v>
      </c>
    </row>
    <row r="33" spans="1:7" ht="12.75">
      <c r="A33" s="24" t="s">
        <v>127</v>
      </c>
      <c r="B33" s="26" t="s">
        <v>111</v>
      </c>
      <c r="C33" s="24" t="s">
        <v>16</v>
      </c>
      <c r="D33" s="105">
        <f>'2013.05.01'!D33+2!D33+3!D33+4!D33+5!D33</f>
        <v>9669.1909</v>
      </c>
      <c r="E33" s="105">
        <f>'2013.05.01'!E33+2!E33+3!E33+4!E33+5!E33</f>
        <v>4454028.739</v>
      </c>
      <c r="F33" s="105">
        <f>'2013.05.01'!F33+2!F33+3!F33+4!F33+5!F33</f>
        <v>8378.608699999999</v>
      </c>
      <c r="G33" s="105">
        <f>'2013.05.01'!G33+2!G33+3!G33+4!G33+5!G33</f>
        <v>6561765.725</v>
      </c>
    </row>
    <row r="34" spans="1:7" ht="12.75">
      <c r="A34" s="24" t="s">
        <v>145</v>
      </c>
      <c r="B34" s="26" t="s">
        <v>68</v>
      </c>
      <c r="C34" s="24" t="s">
        <v>3</v>
      </c>
      <c r="D34" s="105">
        <f>'2013.05.01'!D34+2!D34+3!D34+4!D34+5!D34</f>
        <v>590723.7</v>
      </c>
      <c r="E34" s="105">
        <f>'2013.05.01'!E34+2!E34+3!E34+4!E34+5!E34</f>
        <v>3699988.87</v>
      </c>
      <c r="F34" s="105">
        <f>'2013.05.01'!F34+2!F34+3!F34+4!F34+5!F34</f>
        <v>79347.6</v>
      </c>
      <c r="G34" s="105">
        <f>'2013.05.01'!G34+2!G34+3!G34+4!G34+5!G34</f>
        <v>902154.479</v>
      </c>
    </row>
    <row r="35" spans="1:7" ht="12.75">
      <c r="A35" s="24" t="s">
        <v>146</v>
      </c>
      <c r="B35" s="26" t="s">
        <v>191</v>
      </c>
      <c r="C35" s="24" t="s">
        <v>3</v>
      </c>
      <c r="D35" s="105">
        <f>'2013.05.01'!D35+2!D35+3!D35+4!D35+5!D35</f>
        <v>55125.5</v>
      </c>
      <c r="E35" s="105">
        <f>'2013.05.01'!E35+2!E35+3!E35+4!E35+5!E35</f>
        <v>3659508.8</v>
      </c>
      <c r="F35" s="105">
        <f>'2013.05.01'!F35+2!F35+3!F35+4!F35+5!F35</f>
        <v>55806.4</v>
      </c>
      <c r="G35" s="105">
        <f>'2013.05.01'!G35+2!G35+3!G35+4!G35+5!G35</f>
        <v>4085987</v>
      </c>
    </row>
    <row r="36" spans="1:7" ht="12.75">
      <c r="A36" s="24" t="s">
        <v>196</v>
      </c>
      <c r="B36" s="26" t="s">
        <v>378</v>
      </c>
      <c r="C36" s="24" t="s">
        <v>3</v>
      </c>
      <c r="D36" s="105">
        <f>'2013.05.01'!D36+2!D36+3!D36+4!D36+5!D36</f>
        <v>225983.3</v>
      </c>
      <c r="E36" s="105">
        <f>'2013.05.01'!E36+2!E36+3!E36+4!E36+5!E36</f>
        <v>25811352.3</v>
      </c>
      <c r="F36" s="105">
        <f>'2013.05.01'!F36+2!F36+3!F36+4!F36+5!F36</f>
        <v>225490.3</v>
      </c>
      <c r="G36" s="105">
        <f>'2013.05.01'!G36+2!G36+3!G36+4!G36+5!G36</f>
        <v>26806873</v>
      </c>
    </row>
    <row r="37" spans="1:7" ht="12.75">
      <c r="A37" s="24" t="s">
        <v>218</v>
      </c>
      <c r="B37" s="26" t="s">
        <v>106</v>
      </c>
      <c r="C37" s="24" t="s">
        <v>16</v>
      </c>
      <c r="D37" s="105">
        <f>'2013.05.01'!D37+2!D37+3!D37+4!D37+5!D37</f>
        <v>267601.192</v>
      </c>
      <c r="E37" s="105">
        <f>'2013.05.01'!E37+2!E37+3!E37+4!E37+5!E37</f>
        <v>6450435.100000001</v>
      </c>
      <c r="F37" s="105">
        <f>'2013.05.01'!F37+2!F37+3!F37+4!F37+5!F37</f>
        <v>254491.22400000002</v>
      </c>
      <c r="G37" s="105">
        <f>'2013.05.01'!G37+2!G37+3!G37+4!G37+5!G37</f>
        <v>7694775.399999999</v>
      </c>
    </row>
    <row r="38" spans="1:7" ht="12.75">
      <c r="A38" s="24" t="s">
        <v>364</v>
      </c>
      <c r="B38" s="26" t="s">
        <v>128</v>
      </c>
      <c r="C38" s="24" t="s">
        <v>3</v>
      </c>
      <c r="D38" s="105">
        <f>'2013.05.01'!D38+2!D38+3!D38+4!D38+5!D38</f>
        <v>60000</v>
      </c>
      <c r="E38" s="105">
        <f>'2013.05.01'!E38+2!E38+3!E38+4!E38+5!E38</f>
        <v>12000</v>
      </c>
      <c r="F38" s="105">
        <f>'2013.05.01'!F38+2!F38+3!F38+4!F38+5!F38</f>
        <v>50000</v>
      </c>
      <c r="G38" s="105">
        <f>'2013.05.01'!G38+2!G38+3!G38+4!G38+5!G38</f>
        <v>10000</v>
      </c>
    </row>
    <row r="39" spans="1:7" ht="12.75">
      <c r="A39" s="24" t="s">
        <v>365</v>
      </c>
      <c r="B39" s="26" t="s">
        <v>197</v>
      </c>
      <c r="C39" s="24" t="s">
        <v>3</v>
      </c>
      <c r="D39" s="105">
        <f>'2013.05.01'!D39+2!D39+3!D39+4!D39+5!D39</f>
        <v>1500</v>
      </c>
      <c r="E39" s="105">
        <f>'2013.05.01'!E39+2!E39+3!E39+4!E39+5!E39</f>
        <v>9000</v>
      </c>
      <c r="F39" s="105">
        <f>'2013.05.01'!F39+2!F39+3!F39+4!F39+5!F39</f>
        <v>954</v>
      </c>
      <c r="G39" s="105">
        <f>'2013.05.01'!G39+2!G39+3!G39+4!G39+5!G39</f>
        <v>5724</v>
      </c>
    </row>
    <row r="40" spans="1:7" ht="12.75">
      <c r="A40" s="24" t="s">
        <v>366</v>
      </c>
      <c r="B40" s="26" t="s">
        <v>283</v>
      </c>
      <c r="C40" s="24" t="s">
        <v>3</v>
      </c>
      <c r="D40" s="105">
        <f>'2013.05.01'!D40+2!D40+3!D40+4!D40+5!D40</f>
        <v>10435</v>
      </c>
      <c r="E40" s="105">
        <f>'2013.05.01'!E40+2!E40+3!E40+4!E40+5!E40</f>
        <v>233750</v>
      </c>
      <c r="F40" s="105">
        <f>'2013.05.01'!F40+2!F40+3!F40+4!F40+5!F40</f>
        <v>0</v>
      </c>
      <c r="G40" s="105">
        <f>'2013.05.01'!G40+2!G40+3!G40+4!G40+5!G40</f>
        <v>0</v>
      </c>
    </row>
    <row r="41" spans="1:7" ht="12.75">
      <c r="A41" s="24" t="s">
        <v>377</v>
      </c>
      <c r="B41" s="26" t="s">
        <v>295</v>
      </c>
      <c r="C41" s="24" t="s">
        <v>3</v>
      </c>
      <c r="D41" s="105">
        <f>'2013.05.01'!D41+2!D41+3!D41+4!D41+5!D41</f>
        <v>1012.5</v>
      </c>
      <c r="E41" s="105">
        <f>'2013.05.01'!E41+2!E41+3!E41+4!E41+5!E41</f>
        <v>54701.2</v>
      </c>
      <c r="F41" s="105">
        <f>'2013.05.01'!F41+2!F41+3!F41+4!F41+5!F41</f>
        <v>1012.5</v>
      </c>
      <c r="G41" s="105">
        <f>'2013.05.01'!G41+2!G41+3!G41+4!G41+5!G41</f>
        <v>112890</v>
      </c>
    </row>
    <row r="42" spans="1:7" ht="12.75">
      <c r="A42" s="24"/>
      <c r="B42" s="24" t="s">
        <v>65</v>
      </c>
      <c r="C42" s="24"/>
      <c r="D42" s="101"/>
      <c r="E42" s="101">
        <f>SUM(E11:E41)</f>
        <v>3208697346.784999</v>
      </c>
      <c r="F42" s="101"/>
      <c r="G42" s="101">
        <f>SUM(G11:G41)</f>
        <v>2899843374.8995004</v>
      </c>
    </row>
    <row r="43" spans="1:7" ht="12.75">
      <c r="A43" s="120" t="s">
        <v>61</v>
      </c>
      <c r="B43" s="121"/>
      <c r="C43" s="121"/>
      <c r="D43" s="121"/>
      <c r="E43" s="121"/>
      <c r="F43" s="121"/>
      <c r="G43" s="122"/>
    </row>
    <row r="44" spans="1:7" ht="12.75">
      <c r="A44" s="123" t="s">
        <v>0</v>
      </c>
      <c r="B44" s="123" t="s">
        <v>28</v>
      </c>
      <c r="C44" s="124" t="s">
        <v>1</v>
      </c>
      <c r="D44" s="128" t="s">
        <v>62</v>
      </c>
      <c r="E44" s="128"/>
      <c r="F44" s="128" t="s">
        <v>57</v>
      </c>
      <c r="G44" s="128"/>
    </row>
    <row r="45" spans="1:7" ht="22.5">
      <c r="A45" s="123"/>
      <c r="B45" s="123"/>
      <c r="C45" s="124"/>
      <c r="D45" s="25" t="s">
        <v>2</v>
      </c>
      <c r="E45" s="25" t="s">
        <v>26</v>
      </c>
      <c r="F45" s="25" t="s">
        <v>2</v>
      </c>
      <c r="G45" s="25" t="s">
        <v>26</v>
      </c>
    </row>
    <row r="46" spans="1:7" ht="12.75">
      <c r="A46" s="24" t="s">
        <v>48</v>
      </c>
      <c r="B46" s="26" t="s">
        <v>17</v>
      </c>
      <c r="C46" s="24" t="s">
        <v>3</v>
      </c>
      <c r="D46" s="105">
        <f>'2013.05.01'!D46+2!D46+3!D46+4!D46+5!D46</f>
        <v>300</v>
      </c>
      <c r="E46" s="105">
        <f>'2013.05.01'!E46+2!E46+3!E46+4!E46+5!E46</f>
        <v>0</v>
      </c>
      <c r="F46" s="105">
        <f>'2013.05.01'!F46+2!F46+3!F46+4!F46+5!F46</f>
        <v>0</v>
      </c>
      <c r="G46" s="105">
        <f>'2013.05.01'!G46+2!G46+3!G46+4!G46+5!G46</f>
        <v>0</v>
      </c>
    </row>
    <row r="47" spans="1:7" ht="12.75">
      <c r="A47" s="24" t="s">
        <v>49</v>
      </c>
      <c r="B47" s="26" t="s">
        <v>27</v>
      </c>
      <c r="C47" s="24" t="s">
        <v>3</v>
      </c>
      <c r="D47" s="105">
        <f>'2013.05.01'!D47+2!D47+3!D47+4!D47+5!D47</f>
        <v>9.8</v>
      </c>
      <c r="E47" s="105">
        <f>'2013.05.01'!E47+2!E47+3!E47+4!E47+5!E47</f>
        <v>123026.65</v>
      </c>
      <c r="F47" s="105">
        <f>'2013.05.01'!F47+2!F47+3!F47+4!F47+5!F47</f>
        <v>9.8</v>
      </c>
      <c r="G47" s="105">
        <f>'2013.05.01'!G47+2!G47+3!G47+4!G47+5!G47</f>
        <v>123026.65</v>
      </c>
    </row>
    <row r="48" spans="1:7" ht="12.75">
      <c r="A48" s="24" t="s">
        <v>50</v>
      </c>
      <c r="B48" s="26" t="s">
        <v>367</v>
      </c>
      <c r="C48" s="24" t="s">
        <v>3</v>
      </c>
      <c r="D48" s="105">
        <f>'2013.05.01'!D48+2!D48+3!D48+4!D48+5!D48</f>
        <v>0</v>
      </c>
      <c r="E48" s="105">
        <f>'2013.05.01'!E48+2!E48+3!E48+4!E48+5!E48</f>
        <v>0</v>
      </c>
      <c r="F48" s="105">
        <f>'2013.05.01'!F48+2!F48+3!F48+4!F48+5!F48</f>
        <v>356.36</v>
      </c>
      <c r="G48" s="105">
        <f>'2013.05.01'!G48+2!G48+3!G48+4!G48+5!G48</f>
        <v>356739.3</v>
      </c>
    </row>
    <row r="49" spans="1:7" ht="12.75">
      <c r="A49" s="24" t="s">
        <v>375</v>
      </c>
      <c r="B49" s="26" t="s">
        <v>20</v>
      </c>
      <c r="C49" s="24" t="s">
        <v>3</v>
      </c>
      <c r="D49" s="105">
        <f>'2013.05.01'!D49+2!D49+3!D49+4!D49+5!D49</f>
        <v>12140.2</v>
      </c>
      <c r="E49" s="105">
        <f>'2013.05.01'!E49+2!E49+3!E49+4!E49+5!E49</f>
        <v>1690311.7</v>
      </c>
      <c r="F49" s="105">
        <f>'2013.05.01'!F49+2!F49+3!F49+4!F49+5!F49</f>
        <v>10639.000000000002</v>
      </c>
      <c r="G49" s="105">
        <f>'2013.05.01'!G49+2!G49+3!G49+4!G49+5!G49</f>
        <v>2780220.2</v>
      </c>
    </row>
    <row r="50" spans="1:7" ht="12.75">
      <c r="A50" s="24" t="s">
        <v>51</v>
      </c>
      <c r="B50" s="26" t="s">
        <v>111</v>
      </c>
      <c r="C50" s="24" t="s">
        <v>16</v>
      </c>
      <c r="D50" s="105">
        <f>'2013.05.01'!D50+2!D50+3!D50+4!D50+5!D50</f>
        <v>0</v>
      </c>
      <c r="E50" s="105">
        <f>'2013.05.01'!E50+2!E50+3!E50+4!E50+5!E50</f>
        <v>0</v>
      </c>
      <c r="F50" s="105">
        <f>'2013.05.01'!F50+2!F50+3!F50+4!F50+5!F50</f>
        <v>16.81</v>
      </c>
      <c r="G50" s="105">
        <f>'2013.05.01'!G50+2!G50+3!G50+4!G50+5!G50</f>
        <v>608.05</v>
      </c>
    </row>
    <row r="51" spans="1:7" ht="12.75">
      <c r="A51" s="24" t="s">
        <v>52</v>
      </c>
      <c r="B51" s="26" t="s">
        <v>68</v>
      </c>
      <c r="C51" s="24" t="s">
        <v>79</v>
      </c>
      <c r="D51" s="105">
        <f>'2013.05.01'!D51+2!D51+3!D51+4!D51+5!D51</f>
        <v>5</v>
      </c>
      <c r="E51" s="105">
        <f>'2013.05.01'!E51+2!E51+3!E51+4!E51+5!E51</f>
        <v>1.5</v>
      </c>
      <c r="F51" s="105">
        <f>'2013.05.01'!F51+2!F51+3!F51+4!F51+5!F51</f>
        <v>905</v>
      </c>
      <c r="G51" s="105">
        <f>'2013.05.01'!G51+2!G51+3!G51+4!G51+5!G51</f>
        <v>126882.1</v>
      </c>
    </row>
    <row r="52" spans="1:7" ht="12.75">
      <c r="A52" s="24" t="s">
        <v>53</v>
      </c>
      <c r="B52" s="26" t="s">
        <v>128</v>
      </c>
      <c r="C52" s="24" t="s">
        <v>107</v>
      </c>
      <c r="D52" s="105">
        <f>'2013.05.01'!D52+2!D52+3!D52+4!D52+5!D52</f>
        <v>60</v>
      </c>
      <c r="E52" s="105">
        <f>'2013.05.01'!E52+2!E52+3!E52+4!E52+5!E52</f>
        <v>3000</v>
      </c>
      <c r="F52" s="105">
        <f>'2013.05.01'!F52+2!F52+3!F52+4!F52+5!F52</f>
        <v>0</v>
      </c>
      <c r="G52" s="105">
        <f>'2013.05.01'!G52+2!G52+3!G52+4!G52+5!G52</f>
        <v>0</v>
      </c>
    </row>
    <row r="53" spans="1:16" ht="12.75">
      <c r="A53" s="24" t="s">
        <v>54</v>
      </c>
      <c r="B53" s="26" t="s">
        <v>295</v>
      </c>
      <c r="C53" s="24" t="s">
        <v>3</v>
      </c>
      <c r="D53" s="105">
        <f>'2013.05.01'!D53+2!D53+3!D53+4!D53+5!D53</f>
        <v>40000</v>
      </c>
      <c r="E53" s="105">
        <f>'2013.05.01'!E53+2!E53+3!E53+4!E53+5!E53</f>
        <v>513620.6</v>
      </c>
      <c r="F53" s="105">
        <f>'2013.05.01'!F53+2!F53+3!F53+4!F53+5!F53</f>
        <v>0</v>
      </c>
      <c r="G53" s="105">
        <f>'2013.05.01'!G53+2!G53+3!G53+4!G53+5!G53</f>
        <v>0</v>
      </c>
      <c r="J53" s="10"/>
      <c r="L53" s="9"/>
      <c r="N53" s="9"/>
      <c r="O53" s="9"/>
      <c r="P53" s="8"/>
    </row>
    <row r="54" spans="1:16" ht="12.75">
      <c r="A54" s="24"/>
      <c r="B54" s="24" t="s">
        <v>65</v>
      </c>
      <c r="C54" s="24"/>
      <c r="D54" s="35"/>
      <c r="E54" s="35">
        <f>SUM(E46:E53)</f>
        <v>2329960.4499999997</v>
      </c>
      <c r="F54" s="35"/>
      <c r="G54" s="35">
        <f>SUM(G46:G53)</f>
        <v>3387476.3000000003</v>
      </c>
      <c r="J54" s="10"/>
      <c r="K54" s="40"/>
      <c r="L54" s="106"/>
      <c r="M54" s="106"/>
      <c r="N54" s="106"/>
      <c r="O54" s="106"/>
      <c r="P54" s="106"/>
    </row>
    <row r="55" spans="1:16" ht="12.75">
      <c r="A55" s="127" t="s">
        <v>329</v>
      </c>
      <c r="B55" s="127"/>
      <c r="C55" s="127"/>
      <c r="D55" s="127"/>
      <c r="E55" s="127"/>
      <c r="F55" s="127"/>
      <c r="G55" s="127"/>
      <c r="J55" s="10"/>
      <c r="L55" s="10"/>
      <c r="M55" s="10"/>
      <c r="N55" s="10"/>
      <c r="O55" s="10"/>
      <c r="P55" s="10"/>
    </row>
    <row r="56" spans="1:16" ht="12.75">
      <c r="A56" s="100"/>
      <c r="B56" s="100"/>
      <c r="C56" s="100"/>
      <c r="D56" s="100"/>
      <c r="E56" s="100"/>
      <c r="F56" s="100"/>
      <c r="G56" s="100"/>
      <c r="J56" s="10"/>
      <c r="L56" s="9"/>
      <c r="N56" s="9"/>
      <c r="O56" s="9"/>
      <c r="P56" s="8"/>
    </row>
    <row r="57" spans="1:16" ht="12.75">
      <c r="A57" s="4"/>
      <c r="B57" s="44" t="s">
        <v>368</v>
      </c>
      <c r="G57" s="4"/>
      <c r="J57" s="10"/>
      <c r="K57" s="10"/>
      <c r="L57" s="106"/>
      <c r="M57" s="106"/>
      <c r="N57" s="106"/>
      <c r="O57" s="106"/>
      <c r="P57" s="106"/>
    </row>
    <row r="58" spans="1:16" ht="12.75">
      <c r="A58" s="4"/>
      <c r="G58" s="4"/>
      <c r="J58" s="10"/>
      <c r="K58" s="10"/>
      <c r="L58" s="106"/>
      <c r="M58" s="106"/>
      <c r="N58" s="106"/>
      <c r="O58" s="106"/>
      <c r="P58" s="10"/>
    </row>
    <row r="59" spans="1:16" ht="12.75">
      <c r="A59" s="9" t="s">
        <v>371</v>
      </c>
      <c r="E59" s="9" t="s">
        <v>372</v>
      </c>
      <c r="G59" s="4"/>
      <c r="J59" s="106"/>
      <c r="K59" s="106"/>
      <c r="L59" s="106"/>
      <c r="M59" s="106"/>
      <c r="N59" s="106"/>
      <c r="O59" s="106"/>
      <c r="P59" s="106"/>
    </row>
    <row r="60" spans="1:16" ht="12.75">
      <c r="A60" s="9"/>
      <c r="E60" s="9"/>
      <c r="G60" s="4"/>
      <c r="J60" s="106"/>
      <c r="K60" s="106"/>
      <c r="L60" s="106"/>
      <c r="M60" s="106"/>
      <c r="N60" s="106"/>
      <c r="O60" s="106"/>
      <c r="P60" s="106"/>
    </row>
    <row r="61" spans="1:7" ht="12.75">
      <c r="A61" s="106" t="s">
        <v>369</v>
      </c>
      <c r="B61" s="106"/>
      <c r="C61" s="106"/>
      <c r="D61" s="106"/>
      <c r="E61" s="106"/>
      <c r="F61" s="106"/>
      <c r="G61" s="106"/>
    </row>
    <row r="62" spans="1:7" ht="12.75">
      <c r="A62" s="4"/>
      <c r="G62" s="4"/>
    </row>
    <row r="63" spans="1:7" ht="12.75">
      <c r="A63" s="4"/>
      <c r="G63" s="4"/>
    </row>
    <row r="64" spans="1:7" ht="12.75">
      <c r="A64" s="4"/>
      <c r="G64" s="4"/>
    </row>
    <row r="65" spans="1:7" ht="12.75">
      <c r="A65" s="4"/>
      <c r="G65" s="4"/>
    </row>
    <row r="66" spans="2:7" ht="12.75">
      <c r="B66" s="10"/>
      <c r="C66" s="126"/>
      <c r="D66" s="126"/>
      <c r="E66" s="10"/>
      <c r="F66" s="10"/>
      <c r="G66" s="38"/>
    </row>
    <row r="67" spans="1:7" ht="12.75">
      <c r="A67" s="126"/>
      <c r="B67" s="126"/>
      <c r="C67" s="126"/>
      <c r="D67" s="126"/>
      <c r="E67" s="126"/>
      <c r="F67" s="126"/>
      <c r="G67" s="126"/>
    </row>
    <row r="69" spans="3:7" ht="12.75">
      <c r="C69" s="9"/>
      <c r="D69" s="9"/>
      <c r="E69" s="9"/>
      <c r="F69" s="9"/>
      <c r="G69" s="39"/>
    </row>
    <row r="71" ht="12.75">
      <c r="C71" s="10"/>
    </row>
  </sheetData>
  <sheetProtection/>
  <mergeCells count="19">
    <mergeCell ref="C66:D66"/>
    <mergeCell ref="A67:G67"/>
    <mergeCell ref="A55:G55"/>
    <mergeCell ref="A43:G43"/>
    <mergeCell ref="A44:A45"/>
    <mergeCell ref="B44:B45"/>
    <mergeCell ref="C44:C45"/>
    <mergeCell ref="D44:E44"/>
    <mergeCell ref="F44:G44"/>
    <mergeCell ref="F1:G1"/>
    <mergeCell ref="A4:G4"/>
    <mergeCell ref="A5:G5"/>
    <mergeCell ref="A7:G7"/>
    <mergeCell ref="A8:G8"/>
    <mergeCell ref="A9:A10"/>
    <mergeCell ref="B9:B10"/>
    <mergeCell ref="C9:C10"/>
    <mergeCell ref="D9:E9"/>
    <mergeCell ref="F9:G9"/>
  </mergeCells>
  <printOptions/>
  <pageMargins left="0.35433070866141736" right="0.1968503937007874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5"/>
  <sheetViews>
    <sheetView zoomScalePageLayoutView="0" workbookViewId="0" topLeftCell="A1">
      <pane xSplit="7" ySplit="10" topLeftCell="DH2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15" sqref="E15"/>
      <selection pane="topLeft" activeCell="A1" sqref="A1"/>
      <selection pane="topLeft" activeCell="A1" sqref="A1"/>
      <selection pane="topLeft" activeCell="A1" sqref="A1"/>
      <selection pane="topRight" activeCell="H1" sqref="H1"/>
      <selection pane="bottomLeft" activeCell="A11" sqref="A11"/>
      <selection pane="bottomRight" activeCell="E25" sqref="E25"/>
    </sheetView>
  </sheetViews>
  <sheetFormatPr defaultColWidth="9.8515625" defaultRowHeight="12.75"/>
  <cols>
    <col min="1" max="1" width="5.7109375" style="10" customWidth="1"/>
    <col min="2" max="2" width="29.00390625" style="4" customWidth="1"/>
    <col min="3" max="3" width="8.8515625" style="4" customWidth="1"/>
    <col min="4" max="4" width="13.140625" style="4" customWidth="1"/>
    <col min="5" max="5" width="15.00390625" style="4" customWidth="1"/>
    <col min="6" max="6" width="12.8515625" style="4" customWidth="1"/>
    <col min="7" max="7" width="17.00390625" style="37" customWidth="1"/>
    <col min="8" max="8" width="12.140625" style="45" customWidth="1"/>
    <col min="9" max="11" width="13.00390625" style="3" customWidth="1"/>
    <col min="12" max="12" width="12.140625" style="45" customWidth="1"/>
    <col min="13" max="15" width="13.00390625" style="3" customWidth="1"/>
    <col min="16" max="16" width="12.140625" style="45" customWidth="1"/>
    <col min="17" max="19" width="13.00390625" style="3" customWidth="1"/>
    <col min="20" max="20" width="12.140625" style="45" customWidth="1"/>
    <col min="21" max="23" width="13.00390625" style="3" customWidth="1"/>
    <col min="24" max="24" width="11.7109375" style="2" customWidth="1"/>
    <col min="25" max="25" width="11.8515625" style="3" customWidth="1"/>
    <col min="26" max="26" width="12.421875" style="3" customWidth="1"/>
    <col min="27" max="27" width="12.7109375" style="3" customWidth="1"/>
    <col min="28" max="28" width="12.28125" style="2" customWidth="1"/>
    <col min="29" max="29" width="12.00390625" style="3" customWidth="1"/>
    <col min="30" max="30" width="12.28125" style="3" customWidth="1"/>
    <col min="31" max="31" width="12.57421875" style="3" customWidth="1"/>
    <col min="32" max="32" width="12.28125" style="2" customWidth="1"/>
    <col min="33" max="33" width="12.00390625" style="3" customWidth="1"/>
    <col min="34" max="34" width="12.28125" style="3" customWidth="1"/>
    <col min="35" max="35" width="12.57421875" style="3" customWidth="1"/>
    <col min="36" max="36" width="12.28125" style="2" customWidth="1"/>
    <col min="37" max="37" width="12.00390625" style="3" customWidth="1"/>
    <col min="38" max="38" width="12.28125" style="3" customWidth="1"/>
    <col min="39" max="39" width="12.57421875" style="3" customWidth="1"/>
    <col min="40" max="40" width="12.28125" style="2" customWidth="1"/>
    <col min="41" max="41" width="12.00390625" style="3" customWidth="1"/>
    <col min="42" max="42" width="12.28125" style="3" customWidth="1"/>
    <col min="43" max="43" width="12.57421875" style="3" customWidth="1"/>
    <col min="44" max="44" width="12.28125" style="2" customWidth="1"/>
    <col min="45" max="45" width="12.00390625" style="3" customWidth="1"/>
    <col min="46" max="46" width="12.28125" style="3" customWidth="1"/>
    <col min="47" max="47" width="12.57421875" style="3" customWidth="1"/>
    <col min="48" max="48" width="12.28125" style="2" customWidth="1"/>
    <col min="49" max="49" width="12.00390625" style="3" customWidth="1"/>
    <col min="50" max="50" width="12.28125" style="3" customWidth="1"/>
    <col min="51" max="51" width="12.57421875" style="3" customWidth="1"/>
    <col min="52" max="52" width="12.28125" style="2" customWidth="1"/>
    <col min="53" max="53" width="12.00390625" style="3" customWidth="1"/>
    <col min="54" max="54" width="12.28125" style="3" customWidth="1"/>
    <col min="55" max="55" width="12.57421875" style="3" customWidth="1"/>
    <col min="56" max="56" width="12.7109375" style="2" customWidth="1"/>
    <col min="57" max="57" width="13.00390625" style="3" customWidth="1"/>
    <col min="58" max="58" width="13.140625" style="3" customWidth="1"/>
    <col min="59" max="59" width="12.28125" style="3" customWidth="1"/>
    <col min="60" max="60" width="11.7109375" style="2" customWidth="1"/>
    <col min="61" max="63" width="12.28125" style="3" customWidth="1"/>
    <col min="64" max="64" width="11.7109375" style="2" customWidth="1"/>
    <col min="65" max="67" width="12.28125" style="3" customWidth="1"/>
    <col min="68" max="68" width="11.7109375" style="2" customWidth="1"/>
    <col min="69" max="71" width="12.28125" style="3" customWidth="1"/>
    <col min="72" max="72" width="11.7109375" style="2" customWidth="1"/>
    <col min="73" max="75" width="12.28125" style="3" customWidth="1"/>
    <col min="76" max="76" width="11.7109375" style="2" customWidth="1"/>
    <col min="77" max="79" width="12.28125" style="3" customWidth="1"/>
    <col min="80" max="80" width="12.140625" style="3" customWidth="1"/>
    <col min="81" max="83" width="12.57421875" style="3" customWidth="1"/>
    <col min="84" max="86" width="12.28125" style="3" customWidth="1"/>
    <col min="87" max="87" width="13.140625" style="3" customWidth="1"/>
    <col min="88" max="88" width="12.140625" style="3" customWidth="1"/>
    <col min="89" max="91" width="12.57421875" style="3" customWidth="1"/>
    <col min="92" max="92" width="12.140625" style="3" customWidth="1"/>
    <col min="93" max="95" width="12.57421875" style="3" customWidth="1"/>
    <col min="96" max="96" width="11.8515625" style="3" customWidth="1"/>
    <col min="97" max="97" width="13.57421875" style="3" customWidth="1"/>
    <col min="98" max="98" width="12.421875" style="3" customWidth="1"/>
    <col min="99" max="99" width="12.57421875" style="3" customWidth="1"/>
    <col min="100" max="100" width="12.28125" style="2" customWidth="1"/>
    <col min="101" max="101" width="14.00390625" style="3" customWidth="1"/>
    <col min="102" max="102" width="12.28125" style="3" customWidth="1"/>
    <col min="103" max="103" width="14.28125" style="3" customWidth="1"/>
    <col min="104" max="104" width="13.00390625" style="2" customWidth="1"/>
    <col min="105" max="105" width="12.7109375" style="3" customWidth="1"/>
    <col min="106" max="106" width="12.421875" style="3" customWidth="1"/>
    <col min="107" max="107" width="13.00390625" style="3" customWidth="1"/>
    <col min="108" max="108" width="12.57421875" style="2" customWidth="1"/>
    <col min="109" max="109" width="12.7109375" style="3" customWidth="1"/>
    <col min="110" max="110" width="13.00390625" style="3" customWidth="1"/>
    <col min="111" max="111" width="12.8515625" style="3" customWidth="1"/>
    <col min="112" max="112" width="12.28125" style="2" customWidth="1"/>
    <col min="113" max="115" width="12.8515625" style="3" customWidth="1"/>
    <col min="116" max="116" width="12.00390625" style="2" customWidth="1"/>
    <col min="117" max="117" width="11.8515625" style="3" customWidth="1"/>
    <col min="118" max="118" width="12.421875" style="3" customWidth="1"/>
    <col min="119" max="119" width="12.8515625" style="3" customWidth="1"/>
    <col min="120" max="120" width="12.28125" style="2" customWidth="1"/>
    <col min="121" max="121" width="12.00390625" style="3" customWidth="1"/>
    <col min="122" max="122" width="13.140625" style="3" customWidth="1"/>
    <col min="123" max="123" width="13.28125" style="3" customWidth="1"/>
    <col min="124" max="124" width="13.00390625" style="2" customWidth="1"/>
    <col min="125" max="127" width="13.7109375" style="3" customWidth="1"/>
    <col min="128" max="128" width="13.00390625" style="2" customWidth="1"/>
    <col min="129" max="129" width="11.8515625" style="3" customWidth="1"/>
    <col min="130" max="130" width="12.421875" style="3" customWidth="1"/>
    <col min="131" max="131" width="13.140625" style="3" customWidth="1"/>
    <col min="132" max="132" width="12.421875" style="2" customWidth="1"/>
    <col min="133" max="135" width="13.57421875" style="3" customWidth="1"/>
    <col min="136" max="136" width="12.28125" style="2" customWidth="1"/>
    <col min="137" max="137" width="11.8515625" style="3" customWidth="1"/>
    <col min="138" max="138" width="12.57421875" style="3" customWidth="1"/>
    <col min="139" max="139" width="12.421875" style="3" customWidth="1"/>
    <col min="140" max="140" width="12.7109375" style="2" customWidth="1"/>
    <col min="141" max="141" width="12.28125" style="3" customWidth="1"/>
    <col min="142" max="142" width="13.00390625" style="3" customWidth="1"/>
    <col min="143" max="143" width="12.57421875" style="3" customWidth="1"/>
    <col min="144" max="144" width="11.8515625" style="2" customWidth="1"/>
    <col min="145" max="147" width="12.421875" style="3" customWidth="1"/>
    <col min="148" max="148" width="12.140625" style="2" customWidth="1"/>
    <col min="149" max="150" width="12.28125" style="3" customWidth="1"/>
    <col min="151" max="151" width="12.8515625" style="3" customWidth="1"/>
    <col min="152" max="152" width="12.140625" style="2" customWidth="1"/>
    <col min="153" max="153" width="12.140625" style="3" customWidth="1"/>
    <col min="154" max="154" width="13.00390625" style="3" customWidth="1"/>
    <col min="155" max="155" width="12.7109375" style="3" customWidth="1"/>
    <col min="156" max="156" width="13.00390625" style="2" customWidth="1"/>
    <col min="157" max="157" width="12.00390625" style="3" customWidth="1"/>
    <col min="158" max="158" width="13.28125" style="3" customWidth="1"/>
    <col min="159" max="159" width="13.57421875" style="3" customWidth="1"/>
    <col min="160" max="160" width="11.8515625" style="2" customWidth="1"/>
    <col min="161" max="163" width="12.8515625" style="3" customWidth="1"/>
    <col min="164" max="164" width="13.28125" style="2" customWidth="1"/>
    <col min="165" max="167" width="12.8515625" style="3" customWidth="1"/>
    <col min="168" max="168" width="12.421875" style="2" customWidth="1"/>
    <col min="169" max="169" width="12.140625" style="3" customWidth="1"/>
    <col min="170" max="171" width="12.8515625" style="3" customWidth="1"/>
    <col min="172" max="172" width="12.140625" style="2" customWidth="1"/>
    <col min="173" max="173" width="12.421875" style="49" customWidth="1"/>
    <col min="174" max="174" width="13.28125" style="3" customWidth="1"/>
    <col min="175" max="175" width="13.140625" style="49" customWidth="1"/>
    <col min="176" max="176" width="12.140625" style="2" customWidth="1"/>
    <col min="177" max="177" width="12.421875" style="49" customWidth="1"/>
    <col min="178" max="178" width="13.28125" style="3" customWidth="1"/>
    <col min="179" max="179" width="13.140625" style="49" customWidth="1"/>
    <col min="180" max="180" width="11.7109375" style="2" customWidth="1"/>
    <col min="181" max="181" width="13.8515625" style="3" customWidth="1"/>
    <col min="182" max="182" width="12.57421875" style="3" customWidth="1"/>
    <col min="183" max="183" width="12.421875" style="49" customWidth="1"/>
    <col min="184" max="184" width="11.8515625" style="3" customWidth="1"/>
    <col min="185" max="185" width="13.421875" style="3" customWidth="1"/>
    <col min="186" max="186" width="12.421875" style="3" customWidth="1"/>
    <col min="187" max="187" width="14.28125" style="3" customWidth="1"/>
    <col min="188" max="188" width="11.7109375" style="2" customWidth="1"/>
    <col min="189" max="189" width="12.140625" style="3" customWidth="1"/>
    <col min="190" max="190" width="12.421875" style="3" customWidth="1"/>
    <col min="191" max="191" width="13.7109375" style="3" customWidth="1"/>
    <col min="192" max="192" width="12.140625" style="2" customWidth="1"/>
    <col min="193" max="193" width="11.8515625" style="3" customWidth="1"/>
    <col min="194" max="194" width="13.00390625" style="3" customWidth="1"/>
    <col min="195" max="195" width="13.7109375" style="3" customWidth="1"/>
    <col min="196" max="196" width="11.7109375" style="2" customWidth="1"/>
    <col min="197" max="199" width="14.140625" style="3" customWidth="1"/>
    <col min="200" max="200" width="12.8515625" style="2" customWidth="1"/>
    <col min="201" max="203" width="13.140625" style="3" customWidth="1"/>
    <col min="204" max="204" width="12.8515625" style="55" customWidth="1"/>
    <col min="205" max="205" width="12.28125" style="49" customWidth="1"/>
    <col min="206" max="206" width="14.00390625" style="49" customWidth="1"/>
    <col min="207" max="207" width="14.28125" style="49" customWidth="1"/>
    <col min="208" max="208" width="12.28125" style="2" customWidth="1"/>
    <col min="209" max="209" width="13.140625" style="3" customWidth="1"/>
    <col min="210" max="210" width="13.421875" style="3" customWidth="1"/>
    <col min="211" max="211" width="12.421875" style="3" customWidth="1"/>
    <col min="212" max="212" width="12.28125" style="2" customWidth="1"/>
    <col min="213" max="213" width="13.140625" style="3" customWidth="1"/>
    <col min="214" max="214" width="13.421875" style="3" customWidth="1"/>
    <col min="215" max="215" width="12.421875" style="3" customWidth="1"/>
    <col min="216" max="216" width="12.00390625" style="2" customWidth="1"/>
    <col min="217" max="217" width="13.28125" style="3" customWidth="1"/>
    <col min="218" max="218" width="12.7109375" style="3" customWidth="1"/>
    <col min="219" max="219" width="12.421875" style="3" customWidth="1"/>
    <col min="220" max="220" width="12.7109375" style="2" customWidth="1"/>
    <col min="221" max="221" width="12.421875" style="49" customWidth="1"/>
    <col min="222" max="222" width="12.421875" style="3" customWidth="1"/>
    <col min="223" max="223" width="12.421875" style="49" customWidth="1"/>
    <col min="224" max="224" width="12.7109375" style="2" customWidth="1"/>
    <col min="225" max="227" width="12.57421875" style="3" customWidth="1"/>
    <col min="228" max="228" width="12.57421875" style="2" customWidth="1"/>
    <col min="229" max="235" width="13.57421875" style="3" customWidth="1"/>
    <col min="236" max="236" width="13.00390625" style="2" customWidth="1"/>
    <col min="237" max="237" width="12.140625" style="3" customWidth="1"/>
    <col min="238" max="238" width="14.00390625" style="3" customWidth="1"/>
    <col min="239" max="239" width="13.28125" style="3" customWidth="1"/>
    <col min="240" max="240" width="12.28125" style="2" customWidth="1"/>
    <col min="241" max="241" width="11.7109375" style="3" customWidth="1"/>
    <col min="242" max="242" width="13.7109375" style="3" customWidth="1"/>
    <col min="243" max="243" width="12.57421875" style="3" customWidth="1"/>
    <col min="244" max="244" width="12.421875" style="2" customWidth="1"/>
    <col min="245" max="245" width="12.7109375" style="3" customWidth="1"/>
    <col min="246" max="246" width="12.421875" style="3" customWidth="1"/>
    <col min="247" max="247" width="13.140625" style="3" customWidth="1"/>
    <col min="248" max="248" width="12.140625" style="3" customWidth="1"/>
    <col min="249" max="249" width="12.00390625" style="3" customWidth="1"/>
    <col min="250" max="250" width="12.8515625" style="3" customWidth="1"/>
    <col min="251" max="251" width="13.421875" style="3" customWidth="1"/>
    <col min="252" max="252" width="12.7109375" style="3" customWidth="1"/>
    <col min="253" max="255" width="12.8515625" style="3" customWidth="1"/>
  </cols>
  <sheetData>
    <row r="1" spans="4:7" ht="12.75">
      <c r="D1" s="8"/>
      <c r="E1" s="8"/>
      <c r="F1" s="115" t="s">
        <v>58</v>
      </c>
      <c r="G1" s="115"/>
    </row>
    <row r="2" spans="4:7" ht="11.25" customHeight="1">
      <c r="D2" s="8"/>
      <c r="E2" s="8"/>
      <c r="F2" s="8"/>
      <c r="G2" s="36"/>
    </row>
    <row r="3" spans="4:7" ht="6" customHeight="1">
      <c r="D3" s="8"/>
      <c r="E3" s="8"/>
      <c r="F3" s="8"/>
      <c r="G3" s="36"/>
    </row>
    <row r="4" spans="1:255" ht="13.5" customHeight="1">
      <c r="A4" s="116" t="s">
        <v>59</v>
      </c>
      <c r="B4" s="116"/>
      <c r="C4" s="116"/>
      <c r="D4" s="116"/>
      <c r="E4" s="116"/>
      <c r="F4" s="116"/>
      <c r="G4" s="116"/>
      <c r="H4" s="46"/>
      <c r="I4" s="14"/>
      <c r="J4" s="14"/>
      <c r="K4" s="14"/>
      <c r="L4" s="46"/>
      <c r="M4" s="14"/>
      <c r="N4" s="14"/>
      <c r="O4" s="14"/>
      <c r="P4" s="46"/>
      <c r="Q4" s="14"/>
      <c r="R4" s="14"/>
      <c r="S4" s="14"/>
      <c r="T4" s="46"/>
      <c r="U4" s="14"/>
      <c r="V4" s="14"/>
      <c r="W4" s="14"/>
      <c r="X4" s="16"/>
      <c r="Y4" s="14"/>
      <c r="Z4" s="14"/>
      <c r="AA4" s="14"/>
      <c r="AB4" s="16"/>
      <c r="AC4" s="14"/>
      <c r="AD4" s="14"/>
      <c r="AE4" s="14"/>
      <c r="AF4" s="16"/>
      <c r="AG4" s="14"/>
      <c r="AH4" s="14"/>
      <c r="AI4" s="14"/>
      <c r="AJ4" s="16"/>
      <c r="AK4" s="14"/>
      <c r="AL4" s="14"/>
      <c r="AM4" s="14"/>
      <c r="AN4" s="16"/>
      <c r="AO4" s="14"/>
      <c r="AP4" s="14"/>
      <c r="AQ4" s="14"/>
      <c r="AR4" s="16"/>
      <c r="AS4" s="14"/>
      <c r="AT4" s="14"/>
      <c r="AU4" s="14"/>
      <c r="AV4" s="16"/>
      <c r="AW4" s="14"/>
      <c r="AX4" s="14"/>
      <c r="AY4" s="14"/>
      <c r="AZ4" s="16"/>
      <c r="BA4" s="14"/>
      <c r="BB4" s="14"/>
      <c r="BC4" s="14"/>
      <c r="BD4" s="16"/>
      <c r="BE4" s="14"/>
      <c r="BF4" s="14"/>
      <c r="BG4" s="14"/>
      <c r="BH4" s="16"/>
      <c r="BI4" s="14"/>
      <c r="BJ4" s="14"/>
      <c r="BK4" s="14"/>
      <c r="BL4" s="16"/>
      <c r="BM4" s="14"/>
      <c r="BN4" s="14"/>
      <c r="BO4" s="14"/>
      <c r="BP4" s="16"/>
      <c r="BQ4" s="14"/>
      <c r="BR4" s="14"/>
      <c r="BS4" s="14"/>
      <c r="BT4" s="16"/>
      <c r="BU4" s="14"/>
      <c r="BV4" s="14"/>
      <c r="BW4" s="14"/>
      <c r="BX4" s="16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6"/>
      <c r="CW4" s="14"/>
      <c r="CX4" s="14"/>
      <c r="CY4" s="14"/>
      <c r="CZ4" s="16"/>
      <c r="DA4" s="14"/>
      <c r="DB4" s="14"/>
      <c r="DC4" s="14"/>
      <c r="DD4" s="16"/>
      <c r="DE4" s="14"/>
      <c r="DF4" s="14"/>
      <c r="DG4" s="14"/>
      <c r="DH4" s="16"/>
      <c r="DI4" s="14"/>
      <c r="DJ4" s="14"/>
      <c r="DK4" s="14"/>
      <c r="DL4" s="16"/>
      <c r="DM4" s="14"/>
      <c r="DN4" s="14"/>
      <c r="DO4" s="14"/>
      <c r="DP4" s="16"/>
      <c r="DQ4" s="14"/>
      <c r="DR4" s="14"/>
      <c r="DS4" s="14"/>
      <c r="DT4" s="16"/>
      <c r="DU4" s="14"/>
      <c r="DV4" s="14"/>
      <c r="DW4" s="14"/>
      <c r="DX4" s="16"/>
      <c r="DY4" s="14"/>
      <c r="DZ4" s="14"/>
      <c r="EA4" s="14"/>
      <c r="EB4" s="16"/>
      <c r="EC4" s="14"/>
      <c r="ED4" s="14"/>
      <c r="EE4" s="14"/>
      <c r="EF4" s="16"/>
      <c r="EG4" s="14"/>
      <c r="EH4" s="14"/>
      <c r="EI4" s="14"/>
      <c r="EJ4" s="16"/>
      <c r="EK4" s="14"/>
      <c r="EL4" s="14"/>
      <c r="EM4" s="14"/>
      <c r="EN4" s="16"/>
      <c r="EO4" s="14"/>
      <c r="EP4" s="14"/>
      <c r="EQ4" s="14"/>
      <c r="ER4" s="16"/>
      <c r="ES4" s="14"/>
      <c r="ET4" s="14"/>
      <c r="EU4" s="14"/>
      <c r="EV4" s="16"/>
      <c r="EW4" s="14"/>
      <c r="EX4" s="14"/>
      <c r="EY4" s="14"/>
      <c r="EZ4" s="16"/>
      <c r="FA4" s="14"/>
      <c r="FB4" s="14"/>
      <c r="FC4" s="14"/>
      <c r="FD4" s="16"/>
      <c r="FE4" s="14"/>
      <c r="FF4" s="14"/>
      <c r="FG4" s="14"/>
      <c r="FH4" s="16"/>
      <c r="FI4" s="14"/>
      <c r="FJ4" s="14"/>
      <c r="FK4" s="14"/>
      <c r="FL4" s="16"/>
      <c r="FM4" s="14"/>
      <c r="FN4" s="14"/>
      <c r="FO4" s="14"/>
      <c r="FP4" s="16"/>
      <c r="FQ4" s="50"/>
      <c r="FR4" s="14"/>
      <c r="FS4" s="50"/>
      <c r="FT4" s="16"/>
      <c r="FU4" s="50"/>
      <c r="FV4" s="14"/>
      <c r="FW4" s="50"/>
      <c r="FX4" s="16"/>
      <c r="FY4" s="14"/>
      <c r="FZ4" s="14"/>
      <c r="GA4" s="50"/>
      <c r="GB4" s="14"/>
      <c r="GC4" s="14"/>
      <c r="GD4" s="14"/>
      <c r="GE4" s="14"/>
      <c r="GF4" s="16"/>
      <c r="GG4" s="14"/>
      <c r="GH4" s="14"/>
      <c r="GI4" s="14"/>
      <c r="GJ4" s="16"/>
      <c r="GK4" s="14"/>
      <c r="GL4" s="14"/>
      <c r="GM4" s="14"/>
      <c r="GN4" s="16"/>
      <c r="GO4" s="14"/>
      <c r="GP4" s="14"/>
      <c r="GQ4" s="14"/>
      <c r="GR4" s="16"/>
      <c r="GS4" s="14"/>
      <c r="GT4" s="14"/>
      <c r="GU4" s="14"/>
      <c r="GV4" s="56"/>
      <c r="GW4" s="50"/>
      <c r="GX4" s="50"/>
      <c r="GY4" s="50"/>
      <c r="GZ4" s="16"/>
      <c r="HA4" s="14"/>
      <c r="HB4" s="14"/>
      <c r="HC4" s="14"/>
      <c r="HD4" s="16"/>
      <c r="HE4" s="14"/>
      <c r="HF4" s="14"/>
      <c r="HG4" s="14"/>
      <c r="HH4" s="16"/>
      <c r="HI4" s="14"/>
      <c r="HJ4" s="14"/>
      <c r="HK4" s="14"/>
      <c r="HL4" s="16"/>
      <c r="HM4" s="50"/>
      <c r="HN4" s="14"/>
      <c r="HO4" s="50"/>
      <c r="HP4" s="16"/>
      <c r="HQ4" s="14"/>
      <c r="HR4" s="14"/>
      <c r="HS4" s="14"/>
      <c r="HT4" s="16"/>
      <c r="HU4" s="14"/>
      <c r="HV4" s="14"/>
      <c r="HW4" s="14"/>
      <c r="HX4" s="14"/>
      <c r="HY4" s="14"/>
      <c r="HZ4" s="14"/>
      <c r="IA4" s="14"/>
      <c r="IB4" s="16"/>
      <c r="IC4" s="14"/>
      <c r="ID4" s="14"/>
      <c r="IE4" s="14"/>
      <c r="IF4" s="16"/>
      <c r="IG4" s="14"/>
      <c r="IH4" s="14"/>
      <c r="II4" s="14"/>
      <c r="IJ4" s="16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11.25" customHeight="1">
      <c r="A5" s="116" t="s">
        <v>133</v>
      </c>
      <c r="B5" s="116"/>
      <c r="C5" s="116"/>
      <c r="D5" s="116"/>
      <c r="E5" s="116"/>
      <c r="F5" s="116"/>
      <c r="G5" s="116"/>
      <c r="H5" s="46"/>
      <c r="I5" s="14"/>
      <c r="J5" s="14"/>
      <c r="K5" s="14"/>
      <c r="L5" s="46"/>
      <c r="M5" s="14"/>
      <c r="N5" s="14"/>
      <c r="O5" s="14"/>
      <c r="P5" s="46"/>
      <c r="Q5" s="14"/>
      <c r="R5" s="14"/>
      <c r="S5" s="14"/>
      <c r="T5" s="46"/>
      <c r="U5" s="14"/>
      <c r="V5" s="14"/>
      <c r="W5" s="14"/>
      <c r="X5" s="16"/>
      <c r="Y5" s="14"/>
      <c r="Z5" s="14"/>
      <c r="AA5" s="14"/>
      <c r="AB5" s="16"/>
      <c r="AC5" s="14"/>
      <c r="AD5" s="14"/>
      <c r="AE5" s="14"/>
      <c r="AF5" s="16"/>
      <c r="AG5" s="14"/>
      <c r="AH5" s="14"/>
      <c r="AI5" s="14"/>
      <c r="AJ5" s="16"/>
      <c r="AK5" s="14"/>
      <c r="AL5" s="14"/>
      <c r="AM5" s="14"/>
      <c r="AN5" s="16"/>
      <c r="AO5" s="14"/>
      <c r="AP5" s="14"/>
      <c r="AQ5" s="14"/>
      <c r="AR5" s="16"/>
      <c r="AS5" s="14"/>
      <c r="AT5" s="14"/>
      <c r="AU5" s="14"/>
      <c r="AV5" s="16"/>
      <c r="AW5" s="14"/>
      <c r="AX5" s="14"/>
      <c r="AY5" s="14"/>
      <c r="AZ5" s="16"/>
      <c r="BA5" s="14"/>
      <c r="BB5" s="14"/>
      <c r="BC5" s="14"/>
      <c r="BD5" s="16"/>
      <c r="BE5" s="14"/>
      <c r="BF5" s="14"/>
      <c r="BG5" s="14"/>
      <c r="BH5" s="16"/>
      <c r="BI5" s="14"/>
      <c r="BJ5" s="14"/>
      <c r="BK5" s="14"/>
      <c r="BL5" s="16"/>
      <c r="BM5" s="14"/>
      <c r="BN5" s="14"/>
      <c r="BO5" s="14"/>
      <c r="BP5" s="16"/>
      <c r="BQ5" s="14"/>
      <c r="BR5" s="14"/>
      <c r="BS5" s="14"/>
      <c r="BT5" s="16"/>
      <c r="BU5" s="14"/>
      <c r="BV5" s="14"/>
      <c r="BW5" s="14"/>
      <c r="BX5" s="16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6"/>
      <c r="CW5" s="14"/>
      <c r="CX5" s="14"/>
      <c r="CY5" s="14"/>
      <c r="CZ5" s="16"/>
      <c r="DA5" s="14"/>
      <c r="DB5" s="14"/>
      <c r="DC5" s="14"/>
      <c r="DD5" s="16"/>
      <c r="DE5" s="14"/>
      <c r="DF5" s="14"/>
      <c r="DG5" s="14"/>
      <c r="DH5" s="16"/>
      <c r="DI5" s="14"/>
      <c r="DJ5" s="14"/>
      <c r="DK5" s="14"/>
      <c r="DL5" s="16"/>
      <c r="DM5" s="14"/>
      <c r="DN5" s="14"/>
      <c r="DO5" s="14"/>
      <c r="DP5" s="16"/>
      <c r="DQ5" s="14"/>
      <c r="DR5" s="14"/>
      <c r="DS5" s="14"/>
      <c r="DT5" s="16"/>
      <c r="DU5" s="14"/>
      <c r="DV5" s="14"/>
      <c r="DW5" s="14"/>
      <c r="DX5" s="16"/>
      <c r="DY5" s="14"/>
      <c r="DZ5" s="14"/>
      <c r="EA5" s="14"/>
      <c r="EB5" s="16"/>
      <c r="EC5" s="14"/>
      <c r="ED5" s="14"/>
      <c r="EE5" s="14"/>
      <c r="EF5" s="16"/>
      <c r="EG5" s="14"/>
      <c r="EH5" s="14"/>
      <c r="EI5" s="14"/>
      <c r="EJ5" s="16"/>
      <c r="EK5" s="14"/>
      <c r="EL5" s="14"/>
      <c r="EM5" s="14"/>
      <c r="EN5" s="16"/>
      <c r="EO5" s="14"/>
      <c r="EP5" s="14"/>
      <c r="EQ5" s="14"/>
      <c r="ER5" s="16"/>
      <c r="ES5" s="14"/>
      <c r="ET5" s="14"/>
      <c r="EU5" s="14"/>
      <c r="EV5" s="16"/>
      <c r="EW5" s="14"/>
      <c r="EX5" s="14"/>
      <c r="EY5" s="14"/>
      <c r="EZ5" s="16"/>
      <c r="FA5" s="14"/>
      <c r="FB5" s="14"/>
      <c r="FC5" s="14"/>
      <c r="FD5" s="16"/>
      <c r="FE5" s="14"/>
      <c r="FF5" s="14"/>
      <c r="FG5" s="14"/>
      <c r="FH5" s="16"/>
      <c r="FI5" s="14"/>
      <c r="FJ5" s="14"/>
      <c r="FK5" s="14"/>
      <c r="FL5" s="16"/>
      <c r="FM5" s="14"/>
      <c r="FN5" s="14"/>
      <c r="FO5" s="14"/>
      <c r="FP5" s="16"/>
      <c r="FQ5" s="50"/>
      <c r="FR5" s="14"/>
      <c r="FS5" s="50"/>
      <c r="FT5" s="16"/>
      <c r="FU5" s="50"/>
      <c r="FV5" s="14"/>
      <c r="FW5" s="50"/>
      <c r="FX5" s="16"/>
      <c r="FY5" s="14"/>
      <c r="FZ5" s="14"/>
      <c r="GA5" s="50"/>
      <c r="GB5" s="14"/>
      <c r="GC5" s="14"/>
      <c r="GD5" s="14"/>
      <c r="GE5" s="14"/>
      <c r="GF5" s="16"/>
      <c r="GG5" s="14"/>
      <c r="GH5" s="14"/>
      <c r="GI5" s="14"/>
      <c r="GJ5" s="16"/>
      <c r="GK5" s="14"/>
      <c r="GL5" s="14"/>
      <c r="GM5" s="14"/>
      <c r="GN5" s="16"/>
      <c r="GO5" s="14"/>
      <c r="GP5" s="14"/>
      <c r="GQ5" s="14"/>
      <c r="GR5" s="16"/>
      <c r="GS5" s="14"/>
      <c r="GT5" s="14"/>
      <c r="GU5" s="14"/>
      <c r="GV5" s="56"/>
      <c r="GW5" s="50"/>
      <c r="GX5" s="50"/>
      <c r="GY5" s="50"/>
      <c r="GZ5" s="16"/>
      <c r="HA5" s="14"/>
      <c r="HB5" s="14"/>
      <c r="HC5" s="14"/>
      <c r="HD5" s="16"/>
      <c r="HE5" s="14"/>
      <c r="HF5" s="14"/>
      <c r="HG5" s="14"/>
      <c r="HH5" s="16"/>
      <c r="HI5" s="14"/>
      <c r="HJ5" s="14"/>
      <c r="HK5" s="14"/>
      <c r="HL5" s="16"/>
      <c r="HM5" s="50"/>
      <c r="HN5" s="14"/>
      <c r="HO5" s="50"/>
      <c r="HP5" s="16"/>
      <c r="HQ5" s="14"/>
      <c r="HR5" s="14"/>
      <c r="HS5" s="14"/>
      <c r="HT5" s="16"/>
      <c r="HU5" s="14"/>
      <c r="HV5" s="14"/>
      <c r="HW5" s="14"/>
      <c r="HX5" s="14"/>
      <c r="HY5" s="14"/>
      <c r="HZ5" s="14"/>
      <c r="IA5" s="14"/>
      <c r="IB5" s="16"/>
      <c r="IC5" s="14"/>
      <c r="ID5" s="14"/>
      <c r="IE5" s="14"/>
      <c r="IF5" s="16"/>
      <c r="IG5" s="14"/>
      <c r="IH5" s="14"/>
      <c r="II5" s="14"/>
      <c r="IJ5" s="16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7:255" ht="11.25" customHeight="1">
      <c r="G6" s="4"/>
      <c r="H6" s="135">
        <v>1</v>
      </c>
      <c r="I6" s="136"/>
      <c r="J6" s="136"/>
      <c r="K6" s="137"/>
      <c r="L6" s="135">
        <v>2</v>
      </c>
      <c r="M6" s="136"/>
      <c r="N6" s="136"/>
      <c r="O6" s="137"/>
      <c r="P6" s="135">
        <v>3</v>
      </c>
      <c r="Q6" s="136"/>
      <c r="R6" s="136"/>
      <c r="S6" s="137"/>
      <c r="T6" s="135">
        <v>4</v>
      </c>
      <c r="U6" s="136"/>
      <c r="V6" s="136"/>
      <c r="W6" s="137"/>
      <c r="X6" s="135">
        <v>5</v>
      </c>
      <c r="Y6" s="136"/>
      <c r="Z6" s="136"/>
      <c r="AA6" s="137"/>
      <c r="AB6" s="135">
        <v>6</v>
      </c>
      <c r="AC6" s="136"/>
      <c r="AD6" s="136"/>
      <c r="AE6" s="137"/>
      <c r="AF6" s="135">
        <v>7</v>
      </c>
      <c r="AG6" s="136"/>
      <c r="AH6" s="136"/>
      <c r="AI6" s="137"/>
      <c r="AJ6" s="135">
        <v>8</v>
      </c>
      <c r="AK6" s="136"/>
      <c r="AL6" s="136"/>
      <c r="AM6" s="137"/>
      <c r="AN6" s="135">
        <v>9</v>
      </c>
      <c r="AO6" s="136"/>
      <c r="AP6" s="136"/>
      <c r="AQ6" s="137"/>
      <c r="AR6" s="135">
        <v>10</v>
      </c>
      <c r="AS6" s="136"/>
      <c r="AT6" s="136"/>
      <c r="AU6" s="137"/>
      <c r="AV6" s="135">
        <v>11</v>
      </c>
      <c r="AW6" s="136"/>
      <c r="AX6" s="136"/>
      <c r="AY6" s="137"/>
      <c r="AZ6" s="135">
        <v>12</v>
      </c>
      <c r="BA6" s="136"/>
      <c r="BB6" s="136"/>
      <c r="BC6" s="137"/>
      <c r="BD6" s="135">
        <v>13</v>
      </c>
      <c r="BE6" s="136"/>
      <c r="BF6" s="136"/>
      <c r="BG6" s="137"/>
      <c r="BH6" s="135">
        <v>14</v>
      </c>
      <c r="BI6" s="136"/>
      <c r="BJ6" s="136"/>
      <c r="BK6" s="137"/>
      <c r="BL6" s="135">
        <v>15</v>
      </c>
      <c r="BM6" s="136"/>
      <c r="BN6" s="136"/>
      <c r="BO6" s="137"/>
      <c r="BP6" s="135">
        <v>16</v>
      </c>
      <c r="BQ6" s="136"/>
      <c r="BR6" s="136"/>
      <c r="BS6" s="137"/>
      <c r="BT6" s="135">
        <v>17</v>
      </c>
      <c r="BU6" s="136"/>
      <c r="BV6" s="136"/>
      <c r="BW6" s="137"/>
      <c r="BX6" s="135">
        <v>18</v>
      </c>
      <c r="BY6" s="136"/>
      <c r="BZ6" s="136"/>
      <c r="CA6" s="137"/>
      <c r="CB6" s="135">
        <v>19</v>
      </c>
      <c r="CC6" s="136"/>
      <c r="CD6" s="136"/>
      <c r="CE6" s="137"/>
      <c r="CF6" s="135">
        <v>20</v>
      </c>
      <c r="CG6" s="136"/>
      <c r="CH6" s="136"/>
      <c r="CI6" s="137"/>
      <c r="CJ6" s="135">
        <v>21</v>
      </c>
      <c r="CK6" s="136"/>
      <c r="CL6" s="136"/>
      <c r="CM6" s="137"/>
      <c r="CN6" s="135">
        <v>22</v>
      </c>
      <c r="CO6" s="136"/>
      <c r="CP6" s="136"/>
      <c r="CQ6" s="137"/>
      <c r="CR6" s="135">
        <v>23</v>
      </c>
      <c r="CS6" s="136"/>
      <c r="CT6" s="136"/>
      <c r="CU6" s="137"/>
      <c r="CV6" s="135">
        <v>24</v>
      </c>
      <c r="CW6" s="136"/>
      <c r="CX6" s="136"/>
      <c r="CY6" s="137"/>
      <c r="CZ6" s="135">
        <v>25</v>
      </c>
      <c r="DA6" s="136"/>
      <c r="DB6" s="136"/>
      <c r="DC6" s="137"/>
      <c r="DD6" s="135">
        <v>26</v>
      </c>
      <c r="DE6" s="136"/>
      <c r="DF6" s="136"/>
      <c r="DG6" s="137"/>
      <c r="DH6" s="135">
        <v>27</v>
      </c>
      <c r="DI6" s="136"/>
      <c r="DJ6" s="136"/>
      <c r="DK6" s="137"/>
      <c r="DL6" s="135">
        <v>28</v>
      </c>
      <c r="DM6" s="136"/>
      <c r="DN6" s="136"/>
      <c r="DO6" s="137"/>
      <c r="DP6" s="135">
        <v>29</v>
      </c>
      <c r="DQ6" s="136"/>
      <c r="DR6" s="136"/>
      <c r="DS6" s="137"/>
      <c r="DT6" s="135">
        <v>30</v>
      </c>
      <c r="DU6" s="136"/>
      <c r="DV6" s="136"/>
      <c r="DW6" s="137"/>
      <c r="DX6" s="135">
        <v>31</v>
      </c>
      <c r="DY6" s="136"/>
      <c r="DZ6" s="136"/>
      <c r="EA6" s="137"/>
      <c r="EB6" s="135">
        <v>32</v>
      </c>
      <c r="EC6" s="136"/>
      <c r="ED6" s="136"/>
      <c r="EE6" s="137"/>
      <c r="EF6" s="135">
        <v>33</v>
      </c>
      <c r="EG6" s="136"/>
      <c r="EH6" s="136"/>
      <c r="EI6" s="137"/>
      <c r="EJ6" s="135">
        <v>34</v>
      </c>
      <c r="EK6" s="136"/>
      <c r="EL6" s="136"/>
      <c r="EM6" s="137"/>
      <c r="EN6" s="135">
        <v>35</v>
      </c>
      <c r="EO6" s="136"/>
      <c r="EP6" s="136"/>
      <c r="EQ6" s="137"/>
      <c r="ER6" s="135">
        <v>36</v>
      </c>
      <c r="ES6" s="136"/>
      <c r="ET6" s="136"/>
      <c r="EU6" s="137"/>
      <c r="EV6" s="135">
        <v>37</v>
      </c>
      <c r="EW6" s="136"/>
      <c r="EX6" s="136"/>
      <c r="EY6" s="137"/>
      <c r="EZ6" s="135">
        <v>38</v>
      </c>
      <c r="FA6" s="136"/>
      <c r="FB6" s="136"/>
      <c r="FC6" s="137"/>
      <c r="FD6" s="135">
        <v>39</v>
      </c>
      <c r="FE6" s="136"/>
      <c r="FF6" s="136"/>
      <c r="FG6" s="137"/>
      <c r="FH6" s="135">
        <v>40</v>
      </c>
      <c r="FI6" s="136"/>
      <c r="FJ6" s="136"/>
      <c r="FK6" s="137"/>
      <c r="FL6" s="135">
        <v>41</v>
      </c>
      <c r="FM6" s="136"/>
      <c r="FN6" s="136"/>
      <c r="FO6" s="137"/>
      <c r="FP6" s="135">
        <v>42</v>
      </c>
      <c r="FQ6" s="136"/>
      <c r="FR6" s="136"/>
      <c r="FS6" s="137"/>
      <c r="FT6" s="135">
        <v>43</v>
      </c>
      <c r="FU6" s="136"/>
      <c r="FV6" s="136"/>
      <c r="FW6" s="137"/>
      <c r="FX6" s="135">
        <v>44</v>
      </c>
      <c r="FY6" s="136"/>
      <c r="FZ6" s="136"/>
      <c r="GA6" s="137"/>
      <c r="GB6" s="135">
        <v>45</v>
      </c>
      <c r="GC6" s="136"/>
      <c r="GD6" s="136"/>
      <c r="GE6" s="137"/>
      <c r="GF6" s="135">
        <v>46</v>
      </c>
      <c r="GG6" s="136"/>
      <c r="GH6" s="136"/>
      <c r="GI6" s="137"/>
      <c r="GJ6" s="135">
        <v>47</v>
      </c>
      <c r="GK6" s="136"/>
      <c r="GL6" s="136"/>
      <c r="GM6" s="137"/>
      <c r="GN6" s="135">
        <v>48</v>
      </c>
      <c r="GO6" s="136"/>
      <c r="GP6" s="136"/>
      <c r="GQ6" s="137"/>
      <c r="GR6" s="135">
        <v>49</v>
      </c>
      <c r="GS6" s="136"/>
      <c r="GT6" s="136"/>
      <c r="GU6" s="137"/>
      <c r="GV6" s="135">
        <v>50</v>
      </c>
      <c r="GW6" s="136"/>
      <c r="GX6" s="136"/>
      <c r="GY6" s="137"/>
      <c r="GZ6" s="135">
        <v>51</v>
      </c>
      <c r="HA6" s="136"/>
      <c r="HB6" s="136"/>
      <c r="HC6" s="137"/>
      <c r="HD6" s="135">
        <v>52</v>
      </c>
      <c r="HE6" s="136"/>
      <c r="HF6" s="136"/>
      <c r="HG6" s="137"/>
      <c r="HH6" s="135">
        <v>53</v>
      </c>
      <c r="HI6" s="136"/>
      <c r="HJ6" s="136"/>
      <c r="HK6" s="137"/>
      <c r="HL6" s="135">
        <v>54</v>
      </c>
      <c r="HM6" s="136"/>
      <c r="HN6" s="136"/>
      <c r="HO6" s="137"/>
      <c r="HP6" s="135">
        <v>55</v>
      </c>
      <c r="HQ6" s="136"/>
      <c r="HR6" s="136"/>
      <c r="HS6" s="137"/>
      <c r="HT6" s="135">
        <v>56</v>
      </c>
      <c r="HU6" s="136"/>
      <c r="HV6" s="136"/>
      <c r="HW6" s="137"/>
      <c r="HX6" s="135">
        <v>57</v>
      </c>
      <c r="HY6" s="136"/>
      <c r="HZ6" s="136"/>
      <c r="IA6" s="137"/>
      <c r="IB6" s="135">
        <v>58</v>
      </c>
      <c r="IC6" s="136"/>
      <c r="ID6" s="136"/>
      <c r="IE6" s="137"/>
      <c r="IF6" s="135">
        <v>59</v>
      </c>
      <c r="IG6" s="136"/>
      <c r="IH6" s="136"/>
      <c r="II6" s="137"/>
      <c r="IJ6" s="135">
        <v>60</v>
      </c>
      <c r="IK6" s="136"/>
      <c r="IL6" s="136"/>
      <c r="IM6" s="137"/>
      <c r="IN6" s="135">
        <v>61</v>
      </c>
      <c r="IO6" s="136"/>
      <c r="IP6" s="136"/>
      <c r="IQ6" s="137"/>
      <c r="IR6" s="135">
        <v>62</v>
      </c>
      <c r="IS6" s="136"/>
      <c r="IT6" s="136"/>
      <c r="IU6" s="137"/>
    </row>
    <row r="7" spans="1:255" s="41" customFormat="1" ht="14.25">
      <c r="A7" s="117" t="s">
        <v>60</v>
      </c>
      <c r="B7" s="118"/>
      <c r="C7" s="118"/>
      <c r="D7" s="118"/>
      <c r="E7" s="118"/>
      <c r="F7" s="118"/>
      <c r="G7" s="119"/>
      <c r="H7" s="129" t="s">
        <v>108</v>
      </c>
      <c r="I7" s="130"/>
      <c r="J7" s="130"/>
      <c r="K7" s="131"/>
      <c r="L7" s="138" t="s">
        <v>76</v>
      </c>
      <c r="M7" s="139"/>
      <c r="N7" s="139"/>
      <c r="O7" s="140"/>
      <c r="P7" s="138" t="s">
        <v>93</v>
      </c>
      <c r="Q7" s="139"/>
      <c r="R7" s="139"/>
      <c r="S7" s="140"/>
      <c r="T7" s="129" t="s">
        <v>109</v>
      </c>
      <c r="U7" s="130"/>
      <c r="V7" s="130"/>
      <c r="W7" s="131"/>
      <c r="X7" s="138" t="s">
        <v>110</v>
      </c>
      <c r="Y7" s="139"/>
      <c r="Z7" s="139"/>
      <c r="AA7" s="140"/>
      <c r="AB7" s="138" t="s">
        <v>96</v>
      </c>
      <c r="AC7" s="139"/>
      <c r="AD7" s="139"/>
      <c r="AE7" s="140"/>
      <c r="AF7" s="138" t="s">
        <v>112</v>
      </c>
      <c r="AG7" s="139"/>
      <c r="AH7" s="139"/>
      <c r="AI7" s="140"/>
      <c r="AJ7" s="138" t="s">
        <v>113</v>
      </c>
      <c r="AK7" s="139"/>
      <c r="AL7" s="139"/>
      <c r="AM7" s="140"/>
      <c r="AN7" s="138" t="s">
        <v>92</v>
      </c>
      <c r="AO7" s="139"/>
      <c r="AP7" s="139"/>
      <c r="AQ7" s="140"/>
      <c r="AR7" s="138" t="s">
        <v>114</v>
      </c>
      <c r="AS7" s="139"/>
      <c r="AT7" s="139"/>
      <c r="AU7" s="140"/>
      <c r="AV7" s="138" t="s">
        <v>141</v>
      </c>
      <c r="AW7" s="139"/>
      <c r="AX7" s="139"/>
      <c r="AY7" s="140"/>
      <c r="AZ7" s="129" t="s">
        <v>100</v>
      </c>
      <c r="BA7" s="130"/>
      <c r="BB7" s="130"/>
      <c r="BC7" s="131"/>
      <c r="BD7" s="129" t="s">
        <v>115</v>
      </c>
      <c r="BE7" s="130"/>
      <c r="BF7" s="130"/>
      <c r="BG7" s="131"/>
      <c r="BH7" s="138" t="s">
        <v>116</v>
      </c>
      <c r="BI7" s="139"/>
      <c r="BJ7" s="139"/>
      <c r="BK7" s="140"/>
      <c r="BL7" s="129" t="s">
        <v>117</v>
      </c>
      <c r="BM7" s="130"/>
      <c r="BN7" s="130"/>
      <c r="BO7" s="131"/>
      <c r="BP7" s="138" t="s">
        <v>90</v>
      </c>
      <c r="BQ7" s="139"/>
      <c r="BR7" s="139"/>
      <c r="BS7" s="140"/>
      <c r="BT7" s="138" t="s">
        <v>91</v>
      </c>
      <c r="BU7" s="139"/>
      <c r="BV7" s="139"/>
      <c r="BW7" s="140"/>
      <c r="BX7" s="138" t="s">
        <v>118</v>
      </c>
      <c r="BY7" s="139"/>
      <c r="BZ7" s="139"/>
      <c r="CA7" s="140"/>
      <c r="CB7" s="138" t="s">
        <v>119</v>
      </c>
      <c r="CC7" s="139"/>
      <c r="CD7" s="139"/>
      <c r="CE7" s="140"/>
      <c r="CF7" s="129" t="s">
        <v>120</v>
      </c>
      <c r="CG7" s="130"/>
      <c r="CH7" s="130"/>
      <c r="CI7" s="131"/>
      <c r="CJ7" s="129" t="s">
        <v>121</v>
      </c>
      <c r="CK7" s="130"/>
      <c r="CL7" s="130"/>
      <c r="CM7" s="131"/>
      <c r="CN7" s="129" t="s">
        <v>376</v>
      </c>
      <c r="CO7" s="130"/>
      <c r="CP7" s="130"/>
      <c r="CQ7" s="131"/>
      <c r="CR7" s="129" t="s">
        <v>123</v>
      </c>
      <c r="CS7" s="130"/>
      <c r="CT7" s="130"/>
      <c r="CU7" s="131"/>
      <c r="CV7" s="138" t="s">
        <v>98</v>
      </c>
      <c r="CW7" s="139"/>
      <c r="CX7" s="139"/>
      <c r="CY7" s="140"/>
      <c r="CZ7" s="138" t="s">
        <v>124</v>
      </c>
      <c r="DA7" s="139"/>
      <c r="DB7" s="139"/>
      <c r="DC7" s="140"/>
      <c r="DD7" s="138" t="s">
        <v>89</v>
      </c>
      <c r="DE7" s="139"/>
      <c r="DF7" s="139"/>
      <c r="DG7" s="140"/>
      <c r="DH7" s="129" t="s">
        <v>125</v>
      </c>
      <c r="DI7" s="130"/>
      <c r="DJ7" s="130"/>
      <c r="DK7" s="131"/>
      <c r="DL7" s="129" t="s">
        <v>126</v>
      </c>
      <c r="DM7" s="130"/>
      <c r="DN7" s="130"/>
      <c r="DO7" s="131"/>
      <c r="DP7" s="129" t="s">
        <v>129</v>
      </c>
      <c r="DQ7" s="130"/>
      <c r="DR7" s="130"/>
      <c r="DS7" s="131"/>
      <c r="DT7" s="138" t="s">
        <v>102</v>
      </c>
      <c r="DU7" s="139"/>
      <c r="DV7" s="139"/>
      <c r="DW7" s="140"/>
      <c r="DX7" s="138" t="s">
        <v>130</v>
      </c>
      <c r="DY7" s="139"/>
      <c r="DZ7" s="139"/>
      <c r="EA7" s="140"/>
      <c r="EB7" s="129" t="s">
        <v>131</v>
      </c>
      <c r="EC7" s="130"/>
      <c r="ED7" s="130"/>
      <c r="EE7" s="131"/>
      <c r="EF7" s="129" t="s">
        <v>132</v>
      </c>
      <c r="EG7" s="130"/>
      <c r="EH7" s="130"/>
      <c r="EI7" s="131"/>
      <c r="EJ7" s="138" t="s">
        <v>134</v>
      </c>
      <c r="EK7" s="139"/>
      <c r="EL7" s="139"/>
      <c r="EM7" s="140"/>
      <c r="EN7" s="138" t="s">
        <v>135</v>
      </c>
      <c r="EO7" s="139"/>
      <c r="EP7" s="139"/>
      <c r="EQ7" s="140"/>
      <c r="ER7" s="138" t="s">
        <v>136</v>
      </c>
      <c r="ES7" s="139"/>
      <c r="ET7" s="139"/>
      <c r="EU7" s="140"/>
      <c r="EV7" s="138" t="s">
        <v>95</v>
      </c>
      <c r="EW7" s="139"/>
      <c r="EX7" s="139"/>
      <c r="EY7" s="140"/>
      <c r="EZ7" s="138" t="s">
        <v>137</v>
      </c>
      <c r="FA7" s="139"/>
      <c r="FB7" s="139"/>
      <c r="FC7" s="140"/>
      <c r="FD7" s="129" t="s">
        <v>138</v>
      </c>
      <c r="FE7" s="130"/>
      <c r="FF7" s="130"/>
      <c r="FG7" s="131"/>
      <c r="FH7" s="138" t="s">
        <v>139</v>
      </c>
      <c r="FI7" s="139"/>
      <c r="FJ7" s="139"/>
      <c r="FK7" s="140"/>
      <c r="FL7" s="138" t="s">
        <v>142</v>
      </c>
      <c r="FM7" s="139"/>
      <c r="FN7" s="139"/>
      <c r="FO7" s="140"/>
      <c r="FP7" s="138" t="s">
        <v>147</v>
      </c>
      <c r="FQ7" s="139"/>
      <c r="FR7" s="139"/>
      <c r="FS7" s="140"/>
      <c r="FT7" s="129" t="s">
        <v>148</v>
      </c>
      <c r="FU7" s="130"/>
      <c r="FV7" s="130"/>
      <c r="FW7" s="131"/>
      <c r="FX7" s="138" t="s">
        <v>149</v>
      </c>
      <c r="FY7" s="139"/>
      <c r="FZ7" s="139"/>
      <c r="GA7" s="140"/>
      <c r="GB7" s="138" t="s">
        <v>150</v>
      </c>
      <c r="GC7" s="139"/>
      <c r="GD7" s="139"/>
      <c r="GE7" s="140"/>
      <c r="GF7" s="138" t="s">
        <v>101</v>
      </c>
      <c r="GG7" s="139"/>
      <c r="GH7" s="139"/>
      <c r="GI7" s="140"/>
      <c r="GJ7" s="138" t="s">
        <v>77</v>
      </c>
      <c r="GK7" s="139"/>
      <c r="GL7" s="139"/>
      <c r="GM7" s="140"/>
      <c r="GN7" s="138" t="s">
        <v>151</v>
      </c>
      <c r="GO7" s="139"/>
      <c r="GP7" s="139"/>
      <c r="GQ7" s="140"/>
      <c r="GR7" s="129" t="s">
        <v>152</v>
      </c>
      <c r="GS7" s="130"/>
      <c r="GT7" s="130"/>
      <c r="GU7" s="131"/>
      <c r="GV7" s="129" t="s">
        <v>153</v>
      </c>
      <c r="GW7" s="130"/>
      <c r="GX7" s="130"/>
      <c r="GY7" s="131"/>
      <c r="GZ7" s="138" t="s">
        <v>154</v>
      </c>
      <c r="HA7" s="139"/>
      <c r="HB7" s="139"/>
      <c r="HC7" s="140"/>
      <c r="HD7" s="129" t="s">
        <v>155</v>
      </c>
      <c r="HE7" s="130"/>
      <c r="HF7" s="130"/>
      <c r="HG7" s="131"/>
      <c r="HH7" s="129" t="s">
        <v>156</v>
      </c>
      <c r="HI7" s="130"/>
      <c r="HJ7" s="130"/>
      <c r="HK7" s="131"/>
      <c r="HL7" s="138" t="s">
        <v>157</v>
      </c>
      <c r="HM7" s="139"/>
      <c r="HN7" s="139"/>
      <c r="HO7" s="140"/>
      <c r="HP7" s="138" t="s">
        <v>99</v>
      </c>
      <c r="HQ7" s="139"/>
      <c r="HR7" s="139"/>
      <c r="HS7" s="140"/>
      <c r="HT7" s="138" t="s">
        <v>158</v>
      </c>
      <c r="HU7" s="139"/>
      <c r="HV7" s="139"/>
      <c r="HW7" s="140"/>
      <c r="HX7" s="138" t="s">
        <v>159</v>
      </c>
      <c r="HY7" s="139"/>
      <c r="HZ7" s="139"/>
      <c r="IA7" s="140"/>
      <c r="IB7" s="129" t="s">
        <v>160</v>
      </c>
      <c r="IC7" s="130"/>
      <c r="ID7" s="130"/>
      <c r="IE7" s="131"/>
      <c r="IF7" s="129" t="s">
        <v>161</v>
      </c>
      <c r="IG7" s="130"/>
      <c r="IH7" s="130"/>
      <c r="II7" s="131"/>
      <c r="IJ7" s="129" t="s">
        <v>162</v>
      </c>
      <c r="IK7" s="130"/>
      <c r="IL7" s="130"/>
      <c r="IM7" s="131"/>
      <c r="IN7" s="129" t="s">
        <v>163</v>
      </c>
      <c r="IO7" s="130"/>
      <c r="IP7" s="130"/>
      <c r="IQ7" s="131"/>
      <c r="IR7" s="138" t="s">
        <v>164</v>
      </c>
      <c r="IS7" s="139"/>
      <c r="IT7" s="139"/>
      <c r="IU7" s="140"/>
    </row>
    <row r="8" spans="1:255" s="41" customFormat="1" ht="12.75">
      <c r="A8" s="120" t="s">
        <v>29</v>
      </c>
      <c r="B8" s="121"/>
      <c r="C8" s="121"/>
      <c r="D8" s="121"/>
      <c r="E8" s="121"/>
      <c r="F8" s="121"/>
      <c r="G8" s="122"/>
      <c r="H8" s="132"/>
      <c r="I8" s="133"/>
      <c r="J8" s="133"/>
      <c r="K8" s="134"/>
      <c r="L8" s="141"/>
      <c r="M8" s="142"/>
      <c r="N8" s="142"/>
      <c r="O8" s="143"/>
      <c r="P8" s="141"/>
      <c r="Q8" s="142"/>
      <c r="R8" s="142"/>
      <c r="S8" s="143"/>
      <c r="T8" s="132"/>
      <c r="U8" s="133"/>
      <c r="V8" s="133"/>
      <c r="W8" s="134"/>
      <c r="X8" s="141"/>
      <c r="Y8" s="142"/>
      <c r="Z8" s="142"/>
      <c r="AA8" s="143"/>
      <c r="AB8" s="141"/>
      <c r="AC8" s="142"/>
      <c r="AD8" s="142"/>
      <c r="AE8" s="143"/>
      <c r="AF8" s="141"/>
      <c r="AG8" s="142"/>
      <c r="AH8" s="142"/>
      <c r="AI8" s="143"/>
      <c r="AJ8" s="141"/>
      <c r="AK8" s="142"/>
      <c r="AL8" s="142"/>
      <c r="AM8" s="143"/>
      <c r="AN8" s="141"/>
      <c r="AO8" s="142"/>
      <c r="AP8" s="142"/>
      <c r="AQ8" s="143"/>
      <c r="AR8" s="141"/>
      <c r="AS8" s="142"/>
      <c r="AT8" s="142"/>
      <c r="AU8" s="143"/>
      <c r="AV8" s="141"/>
      <c r="AW8" s="142"/>
      <c r="AX8" s="142"/>
      <c r="AY8" s="143"/>
      <c r="AZ8" s="132"/>
      <c r="BA8" s="133"/>
      <c r="BB8" s="133"/>
      <c r="BC8" s="134"/>
      <c r="BD8" s="132"/>
      <c r="BE8" s="133"/>
      <c r="BF8" s="133"/>
      <c r="BG8" s="134"/>
      <c r="BH8" s="141"/>
      <c r="BI8" s="142"/>
      <c r="BJ8" s="142"/>
      <c r="BK8" s="143"/>
      <c r="BL8" s="132"/>
      <c r="BM8" s="133"/>
      <c r="BN8" s="133"/>
      <c r="BO8" s="134"/>
      <c r="BP8" s="141"/>
      <c r="BQ8" s="142"/>
      <c r="BR8" s="142"/>
      <c r="BS8" s="143"/>
      <c r="BT8" s="141"/>
      <c r="BU8" s="142"/>
      <c r="BV8" s="142"/>
      <c r="BW8" s="143"/>
      <c r="BX8" s="141"/>
      <c r="BY8" s="142"/>
      <c r="BZ8" s="142"/>
      <c r="CA8" s="143"/>
      <c r="CB8" s="141"/>
      <c r="CC8" s="142"/>
      <c r="CD8" s="142"/>
      <c r="CE8" s="143"/>
      <c r="CF8" s="132"/>
      <c r="CG8" s="133"/>
      <c r="CH8" s="133"/>
      <c r="CI8" s="134"/>
      <c r="CJ8" s="132"/>
      <c r="CK8" s="133"/>
      <c r="CL8" s="133"/>
      <c r="CM8" s="134"/>
      <c r="CN8" s="132"/>
      <c r="CO8" s="133"/>
      <c r="CP8" s="133"/>
      <c r="CQ8" s="134"/>
      <c r="CR8" s="132"/>
      <c r="CS8" s="133"/>
      <c r="CT8" s="133"/>
      <c r="CU8" s="134"/>
      <c r="CV8" s="141"/>
      <c r="CW8" s="142"/>
      <c r="CX8" s="142"/>
      <c r="CY8" s="143"/>
      <c r="CZ8" s="141"/>
      <c r="DA8" s="142"/>
      <c r="DB8" s="142"/>
      <c r="DC8" s="143"/>
      <c r="DD8" s="141"/>
      <c r="DE8" s="142"/>
      <c r="DF8" s="142"/>
      <c r="DG8" s="143"/>
      <c r="DH8" s="132"/>
      <c r="DI8" s="133"/>
      <c r="DJ8" s="133"/>
      <c r="DK8" s="134"/>
      <c r="DL8" s="132"/>
      <c r="DM8" s="133"/>
      <c r="DN8" s="133"/>
      <c r="DO8" s="134"/>
      <c r="DP8" s="132"/>
      <c r="DQ8" s="133"/>
      <c r="DR8" s="133"/>
      <c r="DS8" s="134"/>
      <c r="DT8" s="141"/>
      <c r="DU8" s="142"/>
      <c r="DV8" s="142"/>
      <c r="DW8" s="143"/>
      <c r="DX8" s="141"/>
      <c r="DY8" s="142"/>
      <c r="DZ8" s="142"/>
      <c r="EA8" s="143"/>
      <c r="EB8" s="132"/>
      <c r="EC8" s="133"/>
      <c r="ED8" s="133"/>
      <c r="EE8" s="134"/>
      <c r="EF8" s="132"/>
      <c r="EG8" s="133"/>
      <c r="EH8" s="133"/>
      <c r="EI8" s="134"/>
      <c r="EJ8" s="141"/>
      <c r="EK8" s="142"/>
      <c r="EL8" s="142"/>
      <c r="EM8" s="143"/>
      <c r="EN8" s="141"/>
      <c r="EO8" s="142"/>
      <c r="EP8" s="142"/>
      <c r="EQ8" s="143"/>
      <c r="ER8" s="141"/>
      <c r="ES8" s="142"/>
      <c r="ET8" s="142"/>
      <c r="EU8" s="143"/>
      <c r="EV8" s="141"/>
      <c r="EW8" s="142"/>
      <c r="EX8" s="142"/>
      <c r="EY8" s="143"/>
      <c r="EZ8" s="141"/>
      <c r="FA8" s="142"/>
      <c r="FB8" s="142"/>
      <c r="FC8" s="143"/>
      <c r="FD8" s="132"/>
      <c r="FE8" s="133"/>
      <c r="FF8" s="133"/>
      <c r="FG8" s="134"/>
      <c r="FH8" s="141"/>
      <c r="FI8" s="142"/>
      <c r="FJ8" s="142"/>
      <c r="FK8" s="143"/>
      <c r="FL8" s="141"/>
      <c r="FM8" s="142"/>
      <c r="FN8" s="142"/>
      <c r="FO8" s="143"/>
      <c r="FP8" s="141"/>
      <c r="FQ8" s="142"/>
      <c r="FR8" s="142"/>
      <c r="FS8" s="143"/>
      <c r="FT8" s="132"/>
      <c r="FU8" s="133"/>
      <c r="FV8" s="133"/>
      <c r="FW8" s="134"/>
      <c r="FX8" s="141"/>
      <c r="FY8" s="142"/>
      <c r="FZ8" s="142"/>
      <c r="GA8" s="143"/>
      <c r="GB8" s="141"/>
      <c r="GC8" s="142"/>
      <c r="GD8" s="142"/>
      <c r="GE8" s="143"/>
      <c r="GF8" s="141"/>
      <c r="GG8" s="142"/>
      <c r="GH8" s="142"/>
      <c r="GI8" s="143"/>
      <c r="GJ8" s="141"/>
      <c r="GK8" s="142"/>
      <c r="GL8" s="142"/>
      <c r="GM8" s="143"/>
      <c r="GN8" s="141"/>
      <c r="GO8" s="142"/>
      <c r="GP8" s="142"/>
      <c r="GQ8" s="143"/>
      <c r="GR8" s="132"/>
      <c r="GS8" s="133"/>
      <c r="GT8" s="133"/>
      <c r="GU8" s="134"/>
      <c r="GV8" s="132"/>
      <c r="GW8" s="133"/>
      <c r="GX8" s="133"/>
      <c r="GY8" s="134"/>
      <c r="GZ8" s="141"/>
      <c r="HA8" s="142"/>
      <c r="HB8" s="142"/>
      <c r="HC8" s="143"/>
      <c r="HD8" s="132"/>
      <c r="HE8" s="133"/>
      <c r="HF8" s="133"/>
      <c r="HG8" s="134"/>
      <c r="HH8" s="132"/>
      <c r="HI8" s="133"/>
      <c r="HJ8" s="133"/>
      <c r="HK8" s="134"/>
      <c r="HL8" s="141"/>
      <c r="HM8" s="142"/>
      <c r="HN8" s="142"/>
      <c r="HO8" s="143"/>
      <c r="HP8" s="141"/>
      <c r="HQ8" s="142"/>
      <c r="HR8" s="142"/>
      <c r="HS8" s="143"/>
      <c r="HT8" s="141"/>
      <c r="HU8" s="142"/>
      <c r="HV8" s="142"/>
      <c r="HW8" s="143"/>
      <c r="HX8" s="141"/>
      <c r="HY8" s="142"/>
      <c r="HZ8" s="142"/>
      <c r="IA8" s="143"/>
      <c r="IB8" s="132"/>
      <c r="IC8" s="133"/>
      <c r="ID8" s="133"/>
      <c r="IE8" s="134"/>
      <c r="IF8" s="132"/>
      <c r="IG8" s="133"/>
      <c r="IH8" s="133"/>
      <c r="II8" s="134"/>
      <c r="IJ8" s="132"/>
      <c r="IK8" s="133"/>
      <c r="IL8" s="133"/>
      <c r="IM8" s="134"/>
      <c r="IN8" s="132"/>
      <c r="IO8" s="133"/>
      <c r="IP8" s="133"/>
      <c r="IQ8" s="134"/>
      <c r="IR8" s="141"/>
      <c r="IS8" s="142"/>
      <c r="IT8" s="142"/>
      <c r="IU8" s="143"/>
    </row>
    <row r="9" spans="1:255" s="41" customFormat="1" ht="38.25" customHeight="1">
      <c r="A9" s="123" t="s">
        <v>0</v>
      </c>
      <c r="B9" s="123" t="s">
        <v>28</v>
      </c>
      <c r="C9" s="124" t="s">
        <v>1</v>
      </c>
      <c r="D9" s="145" t="s">
        <v>56</v>
      </c>
      <c r="E9" s="145"/>
      <c r="F9" s="145" t="s">
        <v>57</v>
      </c>
      <c r="G9" s="145"/>
      <c r="H9" s="75" t="s">
        <v>83</v>
      </c>
      <c r="I9" s="75" t="s">
        <v>84</v>
      </c>
      <c r="J9" s="75" t="s">
        <v>85</v>
      </c>
      <c r="K9" s="75" t="s">
        <v>86</v>
      </c>
      <c r="L9" s="75" t="s">
        <v>83</v>
      </c>
      <c r="M9" s="75" t="s">
        <v>84</v>
      </c>
      <c r="N9" s="75" t="s">
        <v>85</v>
      </c>
      <c r="O9" s="75" t="s">
        <v>86</v>
      </c>
      <c r="P9" s="75" t="s">
        <v>83</v>
      </c>
      <c r="Q9" s="75" t="s">
        <v>84</v>
      </c>
      <c r="R9" s="75" t="s">
        <v>85</v>
      </c>
      <c r="S9" s="75" t="s">
        <v>86</v>
      </c>
      <c r="T9" s="75" t="s">
        <v>83</v>
      </c>
      <c r="U9" s="75" t="s">
        <v>84</v>
      </c>
      <c r="V9" s="75" t="s">
        <v>85</v>
      </c>
      <c r="W9" s="75" t="s">
        <v>86</v>
      </c>
      <c r="X9" s="75" t="s">
        <v>83</v>
      </c>
      <c r="Y9" s="75" t="s">
        <v>84</v>
      </c>
      <c r="Z9" s="75" t="s">
        <v>85</v>
      </c>
      <c r="AA9" s="75" t="s">
        <v>86</v>
      </c>
      <c r="AB9" s="75" t="s">
        <v>83</v>
      </c>
      <c r="AC9" s="75" t="s">
        <v>84</v>
      </c>
      <c r="AD9" s="75" t="s">
        <v>85</v>
      </c>
      <c r="AE9" s="75" t="s">
        <v>86</v>
      </c>
      <c r="AF9" s="75" t="s">
        <v>83</v>
      </c>
      <c r="AG9" s="75" t="s">
        <v>84</v>
      </c>
      <c r="AH9" s="75" t="s">
        <v>85</v>
      </c>
      <c r="AI9" s="75" t="s">
        <v>86</v>
      </c>
      <c r="AJ9" s="75" t="s">
        <v>83</v>
      </c>
      <c r="AK9" s="75" t="s">
        <v>84</v>
      </c>
      <c r="AL9" s="75" t="s">
        <v>85</v>
      </c>
      <c r="AM9" s="75" t="s">
        <v>86</v>
      </c>
      <c r="AN9" s="75" t="s">
        <v>83</v>
      </c>
      <c r="AO9" s="75" t="s">
        <v>84</v>
      </c>
      <c r="AP9" s="75" t="s">
        <v>85</v>
      </c>
      <c r="AQ9" s="75" t="s">
        <v>86</v>
      </c>
      <c r="AR9" s="75" t="s">
        <v>83</v>
      </c>
      <c r="AS9" s="75" t="s">
        <v>84</v>
      </c>
      <c r="AT9" s="75" t="s">
        <v>85</v>
      </c>
      <c r="AU9" s="75" t="s">
        <v>86</v>
      </c>
      <c r="AV9" s="75" t="s">
        <v>83</v>
      </c>
      <c r="AW9" s="75" t="s">
        <v>84</v>
      </c>
      <c r="AX9" s="75" t="s">
        <v>85</v>
      </c>
      <c r="AY9" s="75" t="s">
        <v>86</v>
      </c>
      <c r="AZ9" s="75" t="s">
        <v>83</v>
      </c>
      <c r="BA9" s="75" t="s">
        <v>84</v>
      </c>
      <c r="BB9" s="75" t="s">
        <v>85</v>
      </c>
      <c r="BC9" s="75" t="s">
        <v>86</v>
      </c>
      <c r="BD9" s="75" t="s">
        <v>83</v>
      </c>
      <c r="BE9" s="75" t="s">
        <v>84</v>
      </c>
      <c r="BF9" s="75" t="s">
        <v>85</v>
      </c>
      <c r="BG9" s="75" t="s">
        <v>86</v>
      </c>
      <c r="BH9" s="75" t="s">
        <v>83</v>
      </c>
      <c r="BI9" s="75" t="s">
        <v>84</v>
      </c>
      <c r="BJ9" s="75" t="s">
        <v>85</v>
      </c>
      <c r="BK9" s="75" t="s">
        <v>86</v>
      </c>
      <c r="BL9" s="75" t="s">
        <v>83</v>
      </c>
      <c r="BM9" s="75" t="s">
        <v>84</v>
      </c>
      <c r="BN9" s="75" t="s">
        <v>85</v>
      </c>
      <c r="BO9" s="75" t="s">
        <v>86</v>
      </c>
      <c r="BP9" s="75" t="s">
        <v>83</v>
      </c>
      <c r="BQ9" s="75" t="s">
        <v>84</v>
      </c>
      <c r="BR9" s="75" t="s">
        <v>85</v>
      </c>
      <c r="BS9" s="75" t="s">
        <v>86</v>
      </c>
      <c r="BT9" s="75" t="s">
        <v>83</v>
      </c>
      <c r="BU9" s="75" t="s">
        <v>84</v>
      </c>
      <c r="BV9" s="75" t="s">
        <v>85</v>
      </c>
      <c r="BW9" s="75" t="s">
        <v>86</v>
      </c>
      <c r="BX9" s="75" t="s">
        <v>83</v>
      </c>
      <c r="BY9" s="75" t="s">
        <v>84</v>
      </c>
      <c r="BZ9" s="75" t="s">
        <v>85</v>
      </c>
      <c r="CA9" s="75" t="s">
        <v>86</v>
      </c>
      <c r="CB9" s="75" t="s">
        <v>83</v>
      </c>
      <c r="CC9" s="75" t="s">
        <v>84</v>
      </c>
      <c r="CD9" s="75" t="s">
        <v>85</v>
      </c>
      <c r="CE9" s="75" t="s">
        <v>86</v>
      </c>
      <c r="CF9" s="75" t="s">
        <v>83</v>
      </c>
      <c r="CG9" s="75" t="s">
        <v>84</v>
      </c>
      <c r="CH9" s="75" t="s">
        <v>85</v>
      </c>
      <c r="CI9" s="75" t="s">
        <v>86</v>
      </c>
      <c r="CJ9" s="75" t="s">
        <v>83</v>
      </c>
      <c r="CK9" s="75" t="s">
        <v>84</v>
      </c>
      <c r="CL9" s="75" t="s">
        <v>85</v>
      </c>
      <c r="CM9" s="75" t="s">
        <v>86</v>
      </c>
      <c r="CN9" s="75" t="s">
        <v>83</v>
      </c>
      <c r="CO9" s="75" t="s">
        <v>84</v>
      </c>
      <c r="CP9" s="75" t="s">
        <v>85</v>
      </c>
      <c r="CQ9" s="75" t="s">
        <v>86</v>
      </c>
      <c r="CR9" s="75" t="s">
        <v>83</v>
      </c>
      <c r="CS9" s="75" t="s">
        <v>84</v>
      </c>
      <c r="CT9" s="75" t="s">
        <v>85</v>
      </c>
      <c r="CU9" s="75" t="s">
        <v>86</v>
      </c>
      <c r="CV9" s="75" t="s">
        <v>83</v>
      </c>
      <c r="CW9" s="75" t="s">
        <v>84</v>
      </c>
      <c r="CX9" s="75" t="s">
        <v>85</v>
      </c>
      <c r="CY9" s="75" t="s">
        <v>86</v>
      </c>
      <c r="CZ9" s="75" t="s">
        <v>83</v>
      </c>
      <c r="DA9" s="75" t="s">
        <v>84</v>
      </c>
      <c r="DB9" s="75" t="s">
        <v>85</v>
      </c>
      <c r="DC9" s="75" t="s">
        <v>86</v>
      </c>
      <c r="DD9" s="75" t="s">
        <v>83</v>
      </c>
      <c r="DE9" s="75" t="s">
        <v>84</v>
      </c>
      <c r="DF9" s="75" t="s">
        <v>85</v>
      </c>
      <c r="DG9" s="75" t="s">
        <v>86</v>
      </c>
      <c r="DH9" s="75" t="s">
        <v>83</v>
      </c>
      <c r="DI9" s="75" t="s">
        <v>84</v>
      </c>
      <c r="DJ9" s="75" t="s">
        <v>85</v>
      </c>
      <c r="DK9" s="75" t="s">
        <v>86</v>
      </c>
      <c r="DL9" s="75" t="s">
        <v>83</v>
      </c>
      <c r="DM9" s="75" t="s">
        <v>84</v>
      </c>
      <c r="DN9" s="75" t="s">
        <v>85</v>
      </c>
      <c r="DO9" s="75" t="s">
        <v>86</v>
      </c>
      <c r="DP9" s="75" t="s">
        <v>83</v>
      </c>
      <c r="DQ9" s="75" t="s">
        <v>84</v>
      </c>
      <c r="DR9" s="75" t="s">
        <v>85</v>
      </c>
      <c r="DS9" s="75" t="s">
        <v>86</v>
      </c>
      <c r="DT9" s="75" t="s">
        <v>83</v>
      </c>
      <c r="DU9" s="75" t="s">
        <v>84</v>
      </c>
      <c r="DV9" s="75" t="s">
        <v>85</v>
      </c>
      <c r="DW9" s="75" t="s">
        <v>86</v>
      </c>
      <c r="DX9" s="75" t="s">
        <v>83</v>
      </c>
      <c r="DY9" s="75" t="s">
        <v>84</v>
      </c>
      <c r="DZ9" s="75" t="s">
        <v>85</v>
      </c>
      <c r="EA9" s="75" t="s">
        <v>86</v>
      </c>
      <c r="EB9" s="75" t="s">
        <v>83</v>
      </c>
      <c r="EC9" s="75" t="s">
        <v>84</v>
      </c>
      <c r="ED9" s="75" t="s">
        <v>85</v>
      </c>
      <c r="EE9" s="75" t="s">
        <v>86</v>
      </c>
      <c r="EF9" s="75" t="s">
        <v>83</v>
      </c>
      <c r="EG9" s="75" t="s">
        <v>84</v>
      </c>
      <c r="EH9" s="75" t="s">
        <v>85</v>
      </c>
      <c r="EI9" s="75" t="s">
        <v>86</v>
      </c>
      <c r="EJ9" s="75" t="s">
        <v>83</v>
      </c>
      <c r="EK9" s="75" t="s">
        <v>84</v>
      </c>
      <c r="EL9" s="75" t="s">
        <v>85</v>
      </c>
      <c r="EM9" s="75" t="s">
        <v>86</v>
      </c>
      <c r="EN9" s="75" t="s">
        <v>83</v>
      </c>
      <c r="EO9" s="75" t="s">
        <v>84</v>
      </c>
      <c r="EP9" s="75" t="s">
        <v>85</v>
      </c>
      <c r="EQ9" s="75" t="s">
        <v>86</v>
      </c>
      <c r="ER9" s="75" t="s">
        <v>83</v>
      </c>
      <c r="ES9" s="75" t="s">
        <v>84</v>
      </c>
      <c r="ET9" s="75" t="s">
        <v>85</v>
      </c>
      <c r="EU9" s="75" t="s">
        <v>86</v>
      </c>
      <c r="EV9" s="75" t="s">
        <v>83</v>
      </c>
      <c r="EW9" s="75" t="s">
        <v>84</v>
      </c>
      <c r="EX9" s="75" t="s">
        <v>85</v>
      </c>
      <c r="EY9" s="75" t="s">
        <v>86</v>
      </c>
      <c r="EZ9" s="75" t="s">
        <v>83</v>
      </c>
      <c r="FA9" s="75" t="s">
        <v>84</v>
      </c>
      <c r="FB9" s="75" t="s">
        <v>85</v>
      </c>
      <c r="FC9" s="75" t="s">
        <v>86</v>
      </c>
      <c r="FD9" s="75" t="s">
        <v>83</v>
      </c>
      <c r="FE9" s="75" t="s">
        <v>84</v>
      </c>
      <c r="FF9" s="75" t="s">
        <v>85</v>
      </c>
      <c r="FG9" s="75" t="s">
        <v>86</v>
      </c>
      <c r="FH9" s="75" t="s">
        <v>83</v>
      </c>
      <c r="FI9" s="75" t="s">
        <v>84</v>
      </c>
      <c r="FJ9" s="75" t="s">
        <v>85</v>
      </c>
      <c r="FK9" s="75" t="s">
        <v>86</v>
      </c>
      <c r="FL9" s="75" t="s">
        <v>83</v>
      </c>
      <c r="FM9" s="75" t="s">
        <v>84</v>
      </c>
      <c r="FN9" s="75" t="s">
        <v>85</v>
      </c>
      <c r="FO9" s="75" t="s">
        <v>86</v>
      </c>
      <c r="FP9" s="75" t="s">
        <v>83</v>
      </c>
      <c r="FQ9" s="75" t="s">
        <v>84</v>
      </c>
      <c r="FR9" s="75" t="s">
        <v>85</v>
      </c>
      <c r="FS9" s="75" t="s">
        <v>86</v>
      </c>
      <c r="FT9" s="75" t="s">
        <v>83</v>
      </c>
      <c r="FU9" s="75" t="s">
        <v>84</v>
      </c>
      <c r="FV9" s="75" t="s">
        <v>85</v>
      </c>
      <c r="FW9" s="75" t="s">
        <v>86</v>
      </c>
      <c r="FX9" s="75" t="s">
        <v>83</v>
      </c>
      <c r="FY9" s="75" t="s">
        <v>84</v>
      </c>
      <c r="FZ9" s="75" t="s">
        <v>85</v>
      </c>
      <c r="GA9" s="75" t="s">
        <v>86</v>
      </c>
      <c r="GB9" s="75" t="s">
        <v>83</v>
      </c>
      <c r="GC9" s="75" t="s">
        <v>84</v>
      </c>
      <c r="GD9" s="75" t="s">
        <v>85</v>
      </c>
      <c r="GE9" s="75" t="s">
        <v>86</v>
      </c>
      <c r="GF9" s="75" t="s">
        <v>83</v>
      </c>
      <c r="GG9" s="75" t="s">
        <v>84</v>
      </c>
      <c r="GH9" s="75" t="s">
        <v>85</v>
      </c>
      <c r="GI9" s="75" t="s">
        <v>86</v>
      </c>
      <c r="GJ9" s="75" t="s">
        <v>83</v>
      </c>
      <c r="GK9" s="75" t="s">
        <v>84</v>
      </c>
      <c r="GL9" s="75" t="s">
        <v>85</v>
      </c>
      <c r="GM9" s="75" t="s">
        <v>86</v>
      </c>
      <c r="GN9" s="75" t="s">
        <v>83</v>
      </c>
      <c r="GO9" s="75" t="s">
        <v>84</v>
      </c>
      <c r="GP9" s="75" t="s">
        <v>85</v>
      </c>
      <c r="GQ9" s="75" t="s">
        <v>86</v>
      </c>
      <c r="GR9" s="75" t="s">
        <v>83</v>
      </c>
      <c r="GS9" s="75" t="s">
        <v>84</v>
      </c>
      <c r="GT9" s="75" t="s">
        <v>85</v>
      </c>
      <c r="GU9" s="75" t="s">
        <v>86</v>
      </c>
      <c r="GV9" s="75" t="s">
        <v>83</v>
      </c>
      <c r="GW9" s="75" t="s">
        <v>84</v>
      </c>
      <c r="GX9" s="75" t="s">
        <v>85</v>
      </c>
      <c r="GY9" s="75" t="s">
        <v>86</v>
      </c>
      <c r="GZ9" s="75" t="s">
        <v>83</v>
      </c>
      <c r="HA9" s="75" t="s">
        <v>84</v>
      </c>
      <c r="HB9" s="75" t="s">
        <v>85</v>
      </c>
      <c r="HC9" s="75" t="s">
        <v>86</v>
      </c>
      <c r="HD9" s="75" t="s">
        <v>83</v>
      </c>
      <c r="HE9" s="75" t="s">
        <v>84</v>
      </c>
      <c r="HF9" s="75" t="s">
        <v>85</v>
      </c>
      <c r="HG9" s="75" t="s">
        <v>86</v>
      </c>
      <c r="HH9" s="75" t="s">
        <v>83</v>
      </c>
      <c r="HI9" s="75" t="s">
        <v>84</v>
      </c>
      <c r="HJ9" s="75" t="s">
        <v>85</v>
      </c>
      <c r="HK9" s="75" t="s">
        <v>86</v>
      </c>
      <c r="HL9" s="75" t="s">
        <v>83</v>
      </c>
      <c r="HM9" s="75" t="s">
        <v>84</v>
      </c>
      <c r="HN9" s="75" t="s">
        <v>85</v>
      </c>
      <c r="HO9" s="75" t="s">
        <v>86</v>
      </c>
      <c r="HP9" s="75" t="s">
        <v>83</v>
      </c>
      <c r="HQ9" s="75" t="s">
        <v>84</v>
      </c>
      <c r="HR9" s="75" t="s">
        <v>85</v>
      </c>
      <c r="HS9" s="75" t="s">
        <v>86</v>
      </c>
      <c r="HT9" s="75" t="s">
        <v>83</v>
      </c>
      <c r="HU9" s="75" t="s">
        <v>84</v>
      </c>
      <c r="HV9" s="75" t="s">
        <v>85</v>
      </c>
      <c r="HW9" s="75" t="s">
        <v>86</v>
      </c>
      <c r="HX9" s="75" t="s">
        <v>83</v>
      </c>
      <c r="HY9" s="75" t="s">
        <v>84</v>
      </c>
      <c r="HZ9" s="75" t="s">
        <v>85</v>
      </c>
      <c r="IA9" s="75" t="s">
        <v>86</v>
      </c>
      <c r="IB9" s="75" t="s">
        <v>83</v>
      </c>
      <c r="IC9" s="75" t="s">
        <v>84</v>
      </c>
      <c r="ID9" s="75" t="s">
        <v>85</v>
      </c>
      <c r="IE9" s="75" t="s">
        <v>86</v>
      </c>
      <c r="IF9" s="75" t="s">
        <v>83</v>
      </c>
      <c r="IG9" s="75" t="s">
        <v>84</v>
      </c>
      <c r="IH9" s="75" t="s">
        <v>85</v>
      </c>
      <c r="II9" s="75" t="s">
        <v>86</v>
      </c>
      <c r="IJ9" s="75" t="s">
        <v>83</v>
      </c>
      <c r="IK9" s="75" t="s">
        <v>84</v>
      </c>
      <c r="IL9" s="75" t="s">
        <v>85</v>
      </c>
      <c r="IM9" s="75" t="s">
        <v>86</v>
      </c>
      <c r="IN9" s="75" t="s">
        <v>83</v>
      </c>
      <c r="IO9" s="75" t="s">
        <v>84</v>
      </c>
      <c r="IP9" s="75" t="s">
        <v>85</v>
      </c>
      <c r="IQ9" s="75" t="s">
        <v>86</v>
      </c>
      <c r="IR9" s="75" t="s">
        <v>83</v>
      </c>
      <c r="IS9" s="75" t="s">
        <v>84</v>
      </c>
      <c r="IT9" s="75" t="s">
        <v>85</v>
      </c>
      <c r="IU9" s="75" t="s">
        <v>86</v>
      </c>
    </row>
    <row r="10" spans="1:255" s="42" customFormat="1" ht="25.5" customHeight="1">
      <c r="A10" s="123"/>
      <c r="B10" s="123"/>
      <c r="C10" s="124"/>
      <c r="D10" s="25" t="s">
        <v>2</v>
      </c>
      <c r="E10" s="25" t="s">
        <v>26</v>
      </c>
      <c r="F10" s="25" t="s">
        <v>2</v>
      </c>
      <c r="G10" s="25" t="s">
        <v>26</v>
      </c>
      <c r="H10" s="33"/>
      <c r="I10" s="33" t="s">
        <v>87</v>
      </c>
      <c r="J10" s="33"/>
      <c r="K10" s="33" t="s">
        <v>87</v>
      </c>
      <c r="L10" s="33"/>
      <c r="M10" s="33" t="s">
        <v>87</v>
      </c>
      <c r="N10" s="33"/>
      <c r="O10" s="33" t="s">
        <v>87</v>
      </c>
      <c r="P10" s="33"/>
      <c r="Q10" s="33" t="s">
        <v>87</v>
      </c>
      <c r="R10" s="33"/>
      <c r="S10" s="33" t="s">
        <v>87</v>
      </c>
      <c r="T10" s="33"/>
      <c r="U10" s="33" t="s">
        <v>87</v>
      </c>
      <c r="V10" s="33"/>
      <c r="W10" s="33" t="s">
        <v>87</v>
      </c>
      <c r="X10" s="33"/>
      <c r="Y10" s="33" t="s">
        <v>87</v>
      </c>
      <c r="Z10" s="33"/>
      <c r="AA10" s="33" t="s">
        <v>87</v>
      </c>
      <c r="AB10" s="33"/>
      <c r="AC10" s="33" t="s">
        <v>87</v>
      </c>
      <c r="AD10" s="33"/>
      <c r="AE10" s="33" t="s">
        <v>87</v>
      </c>
      <c r="AF10" s="33"/>
      <c r="AG10" s="33" t="s">
        <v>87</v>
      </c>
      <c r="AH10" s="33"/>
      <c r="AI10" s="33" t="s">
        <v>87</v>
      </c>
      <c r="AJ10" s="33"/>
      <c r="AK10" s="33" t="s">
        <v>87</v>
      </c>
      <c r="AL10" s="33"/>
      <c r="AM10" s="33" t="s">
        <v>87</v>
      </c>
      <c r="AN10" s="33"/>
      <c r="AO10" s="33" t="s">
        <v>87</v>
      </c>
      <c r="AP10" s="33"/>
      <c r="AQ10" s="33" t="s">
        <v>87</v>
      </c>
      <c r="AR10" s="33"/>
      <c r="AS10" s="33" t="s">
        <v>87</v>
      </c>
      <c r="AT10" s="33"/>
      <c r="AU10" s="33" t="s">
        <v>87</v>
      </c>
      <c r="AV10" s="33"/>
      <c r="AW10" s="33" t="s">
        <v>87</v>
      </c>
      <c r="AX10" s="33"/>
      <c r="AY10" s="33" t="s">
        <v>87</v>
      </c>
      <c r="AZ10" s="33"/>
      <c r="BA10" s="33" t="s">
        <v>87</v>
      </c>
      <c r="BB10" s="33"/>
      <c r="BC10" s="33" t="s">
        <v>87</v>
      </c>
      <c r="BD10" s="33"/>
      <c r="BE10" s="33" t="s">
        <v>87</v>
      </c>
      <c r="BF10" s="33"/>
      <c r="BG10" s="33" t="s">
        <v>87</v>
      </c>
      <c r="BH10" s="33"/>
      <c r="BI10" s="33" t="s">
        <v>87</v>
      </c>
      <c r="BJ10" s="33"/>
      <c r="BK10" s="33" t="s">
        <v>87</v>
      </c>
      <c r="BL10" s="33"/>
      <c r="BM10" s="33" t="s">
        <v>87</v>
      </c>
      <c r="BN10" s="33"/>
      <c r="BO10" s="33" t="s">
        <v>87</v>
      </c>
      <c r="BP10" s="33"/>
      <c r="BQ10" s="33" t="s">
        <v>87</v>
      </c>
      <c r="BR10" s="33"/>
      <c r="BS10" s="33" t="s">
        <v>87</v>
      </c>
      <c r="BT10" s="33"/>
      <c r="BU10" s="33" t="s">
        <v>87</v>
      </c>
      <c r="BV10" s="33"/>
      <c r="BW10" s="33" t="s">
        <v>87</v>
      </c>
      <c r="BX10" s="33"/>
      <c r="BY10" s="33" t="s">
        <v>87</v>
      </c>
      <c r="BZ10" s="33"/>
      <c r="CA10" s="33" t="s">
        <v>87</v>
      </c>
      <c r="CB10" s="33"/>
      <c r="CC10" s="33" t="s">
        <v>87</v>
      </c>
      <c r="CD10" s="33"/>
      <c r="CE10" s="33" t="s">
        <v>87</v>
      </c>
      <c r="CF10" s="33"/>
      <c r="CG10" s="33" t="s">
        <v>87</v>
      </c>
      <c r="CH10" s="33"/>
      <c r="CI10" s="33" t="s">
        <v>87</v>
      </c>
      <c r="CJ10" s="33"/>
      <c r="CK10" s="33" t="s">
        <v>87</v>
      </c>
      <c r="CL10" s="33"/>
      <c r="CM10" s="33" t="s">
        <v>87</v>
      </c>
      <c r="CN10" s="33"/>
      <c r="CO10" s="33" t="s">
        <v>87</v>
      </c>
      <c r="CP10" s="33"/>
      <c r="CQ10" s="33" t="s">
        <v>87</v>
      </c>
      <c r="CR10" s="33"/>
      <c r="CS10" s="33" t="s">
        <v>87</v>
      </c>
      <c r="CT10" s="33"/>
      <c r="CU10" s="33" t="s">
        <v>87</v>
      </c>
      <c r="CV10" s="33"/>
      <c r="CW10" s="33" t="s">
        <v>87</v>
      </c>
      <c r="CX10" s="33"/>
      <c r="CY10" s="33" t="s">
        <v>87</v>
      </c>
      <c r="CZ10" s="33"/>
      <c r="DA10" s="33" t="s">
        <v>87</v>
      </c>
      <c r="DB10" s="33"/>
      <c r="DC10" s="33" t="s">
        <v>87</v>
      </c>
      <c r="DD10" s="33"/>
      <c r="DE10" s="33" t="s">
        <v>87</v>
      </c>
      <c r="DF10" s="33"/>
      <c r="DG10" s="33" t="s">
        <v>87</v>
      </c>
      <c r="DH10" s="33"/>
      <c r="DI10" s="33" t="s">
        <v>87</v>
      </c>
      <c r="DJ10" s="33"/>
      <c r="DK10" s="33" t="s">
        <v>87</v>
      </c>
      <c r="DL10" s="33"/>
      <c r="DM10" s="33" t="s">
        <v>87</v>
      </c>
      <c r="DN10" s="33"/>
      <c r="DO10" s="33" t="s">
        <v>87</v>
      </c>
      <c r="DP10" s="33"/>
      <c r="DQ10" s="33" t="s">
        <v>87</v>
      </c>
      <c r="DR10" s="33"/>
      <c r="DS10" s="33" t="s">
        <v>87</v>
      </c>
      <c r="DT10" s="33"/>
      <c r="DU10" s="33" t="s">
        <v>87</v>
      </c>
      <c r="DV10" s="33"/>
      <c r="DW10" s="33" t="s">
        <v>87</v>
      </c>
      <c r="DX10" s="33"/>
      <c r="DY10" s="33" t="s">
        <v>87</v>
      </c>
      <c r="DZ10" s="33"/>
      <c r="EA10" s="33" t="s">
        <v>87</v>
      </c>
      <c r="EB10" s="33"/>
      <c r="EC10" s="33" t="s">
        <v>87</v>
      </c>
      <c r="ED10" s="33"/>
      <c r="EE10" s="33" t="s">
        <v>87</v>
      </c>
      <c r="EF10" s="33"/>
      <c r="EG10" s="33" t="s">
        <v>87</v>
      </c>
      <c r="EH10" s="33"/>
      <c r="EI10" s="33" t="s">
        <v>87</v>
      </c>
      <c r="EJ10" s="33"/>
      <c r="EK10" s="33" t="s">
        <v>87</v>
      </c>
      <c r="EL10" s="33"/>
      <c r="EM10" s="33" t="s">
        <v>87</v>
      </c>
      <c r="EN10" s="33"/>
      <c r="EO10" s="33" t="s">
        <v>87</v>
      </c>
      <c r="EP10" s="33"/>
      <c r="EQ10" s="33" t="s">
        <v>87</v>
      </c>
      <c r="ER10" s="33"/>
      <c r="ES10" s="33" t="s">
        <v>87</v>
      </c>
      <c r="ET10" s="33"/>
      <c r="EU10" s="33" t="s">
        <v>87</v>
      </c>
      <c r="EV10" s="33"/>
      <c r="EW10" s="33" t="s">
        <v>87</v>
      </c>
      <c r="EX10" s="33"/>
      <c r="EY10" s="33" t="s">
        <v>87</v>
      </c>
      <c r="EZ10" s="33"/>
      <c r="FA10" s="33" t="s">
        <v>87</v>
      </c>
      <c r="FB10" s="33"/>
      <c r="FC10" s="33" t="s">
        <v>87</v>
      </c>
      <c r="FD10" s="33"/>
      <c r="FE10" s="33" t="s">
        <v>87</v>
      </c>
      <c r="FF10" s="33"/>
      <c r="FG10" s="33" t="s">
        <v>87</v>
      </c>
      <c r="FH10" s="33"/>
      <c r="FI10" s="33" t="s">
        <v>87</v>
      </c>
      <c r="FJ10" s="33"/>
      <c r="FK10" s="33" t="s">
        <v>87</v>
      </c>
      <c r="FL10" s="33"/>
      <c r="FM10" s="33" t="s">
        <v>87</v>
      </c>
      <c r="FN10" s="33"/>
      <c r="FO10" s="33" t="s">
        <v>87</v>
      </c>
      <c r="FP10" s="33"/>
      <c r="FQ10" s="33" t="s">
        <v>87</v>
      </c>
      <c r="FR10" s="33"/>
      <c r="FS10" s="33" t="s">
        <v>87</v>
      </c>
      <c r="FT10" s="33"/>
      <c r="FU10" s="33" t="s">
        <v>87</v>
      </c>
      <c r="FV10" s="33"/>
      <c r="FW10" s="33" t="s">
        <v>87</v>
      </c>
      <c r="FX10" s="33"/>
      <c r="FY10" s="33" t="s">
        <v>87</v>
      </c>
      <c r="FZ10" s="33"/>
      <c r="GA10" s="33" t="s">
        <v>87</v>
      </c>
      <c r="GB10" s="33"/>
      <c r="GC10" s="33" t="s">
        <v>87</v>
      </c>
      <c r="GD10" s="33"/>
      <c r="GE10" s="33" t="s">
        <v>87</v>
      </c>
      <c r="GF10" s="33"/>
      <c r="GG10" s="33" t="s">
        <v>87</v>
      </c>
      <c r="GH10" s="33"/>
      <c r="GI10" s="33" t="s">
        <v>87</v>
      </c>
      <c r="GJ10" s="33"/>
      <c r="GK10" s="33" t="s">
        <v>87</v>
      </c>
      <c r="GL10" s="33"/>
      <c r="GM10" s="33" t="s">
        <v>87</v>
      </c>
      <c r="GN10" s="33"/>
      <c r="GO10" s="33" t="s">
        <v>87</v>
      </c>
      <c r="GP10" s="33"/>
      <c r="GQ10" s="33" t="s">
        <v>87</v>
      </c>
      <c r="GR10" s="33"/>
      <c r="GS10" s="33" t="s">
        <v>87</v>
      </c>
      <c r="GT10" s="33"/>
      <c r="GU10" s="33" t="s">
        <v>87</v>
      </c>
      <c r="GV10" s="33"/>
      <c r="GW10" s="33" t="s">
        <v>87</v>
      </c>
      <c r="GX10" s="33"/>
      <c r="GY10" s="33" t="s">
        <v>87</v>
      </c>
      <c r="GZ10" s="33"/>
      <c r="HA10" s="33" t="s">
        <v>87</v>
      </c>
      <c r="HB10" s="33"/>
      <c r="HC10" s="33" t="s">
        <v>87</v>
      </c>
      <c r="HD10" s="33"/>
      <c r="HE10" s="33" t="s">
        <v>87</v>
      </c>
      <c r="HF10" s="33"/>
      <c r="HG10" s="33" t="s">
        <v>87</v>
      </c>
      <c r="HH10" s="33"/>
      <c r="HI10" s="33" t="s">
        <v>87</v>
      </c>
      <c r="HJ10" s="33"/>
      <c r="HK10" s="33" t="s">
        <v>87</v>
      </c>
      <c r="HL10" s="33"/>
      <c r="HM10" s="33" t="s">
        <v>87</v>
      </c>
      <c r="HN10" s="33"/>
      <c r="HO10" s="33" t="s">
        <v>87</v>
      </c>
      <c r="HP10" s="33"/>
      <c r="HQ10" s="33" t="s">
        <v>87</v>
      </c>
      <c r="HR10" s="33"/>
      <c r="HS10" s="33" t="s">
        <v>87</v>
      </c>
      <c r="HT10" s="33"/>
      <c r="HU10" s="33" t="s">
        <v>87</v>
      </c>
      <c r="HV10" s="33"/>
      <c r="HW10" s="33" t="s">
        <v>87</v>
      </c>
      <c r="HX10" s="33"/>
      <c r="HY10" s="33" t="s">
        <v>87</v>
      </c>
      <c r="HZ10" s="33"/>
      <c r="IA10" s="33" t="s">
        <v>87</v>
      </c>
      <c r="IB10" s="33"/>
      <c r="IC10" s="33" t="s">
        <v>87</v>
      </c>
      <c r="ID10" s="33"/>
      <c r="IE10" s="33" t="s">
        <v>87</v>
      </c>
      <c r="IF10" s="33"/>
      <c r="IG10" s="33" t="s">
        <v>87</v>
      </c>
      <c r="IH10" s="33"/>
      <c r="II10" s="33" t="s">
        <v>87</v>
      </c>
      <c r="IJ10" s="33"/>
      <c r="IK10" s="33" t="s">
        <v>87</v>
      </c>
      <c r="IL10" s="33"/>
      <c r="IM10" s="33" t="s">
        <v>87</v>
      </c>
      <c r="IN10" s="33"/>
      <c r="IO10" s="33" t="s">
        <v>87</v>
      </c>
      <c r="IP10" s="33"/>
      <c r="IQ10" s="33" t="s">
        <v>87</v>
      </c>
      <c r="IR10" s="33"/>
      <c r="IS10" s="33" t="s">
        <v>87</v>
      </c>
      <c r="IT10" s="33"/>
      <c r="IU10" s="33" t="s">
        <v>87</v>
      </c>
    </row>
    <row r="11" spans="1:255" ht="12.75">
      <c r="A11" s="24" t="s">
        <v>30</v>
      </c>
      <c r="B11" s="26" t="s">
        <v>4</v>
      </c>
      <c r="C11" s="24" t="s">
        <v>3</v>
      </c>
      <c r="D11" s="28">
        <f>SUMIF(H9:IU9,"Үйлдвэрлэсэн тоо хэмжээ",H11:IU11)</f>
        <v>0</v>
      </c>
      <c r="E11" s="28">
        <f>SUMIF($H$9:$IU$9,"Үйлдвэрлэсэн үнийн дүн",H11:IU11)</f>
        <v>0</v>
      </c>
      <c r="F11" s="28">
        <f>SUMIF($H$9:$IU$9,"Борлуулалтын тоо хэмжээ",H11:IU11)</f>
        <v>0</v>
      </c>
      <c r="G11" s="28">
        <f>SUMIF($H$9:$IU$9,"Борлуулалтын үнийн дүн",H11:IU11)</f>
        <v>0</v>
      </c>
      <c r="H11" s="28"/>
      <c r="I11" s="27"/>
      <c r="J11" s="27"/>
      <c r="K11" s="27"/>
      <c r="L11" s="28"/>
      <c r="M11" s="27"/>
      <c r="N11" s="27"/>
      <c r="O11" s="27"/>
      <c r="P11" s="28"/>
      <c r="Q11" s="27"/>
      <c r="R11" s="27"/>
      <c r="S11" s="27"/>
      <c r="T11" s="2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9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ht="12.75">
      <c r="A12" s="24" t="s">
        <v>31</v>
      </c>
      <c r="B12" s="26" t="s">
        <v>5</v>
      </c>
      <c r="C12" s="24" t="s">
        <v>3</v>
      </c>
      <c r="D12" s="28">
        <f>SUMIF(H9:IU9,"Үйлдвэрлэсэн тоо хэмжээ",H12:IU12)</f>
        <v>0</v>
      </c>
      <c r="E12" s="28">
        <f aca="true" t="shared" si="0" ref="E12:E38">SUMIF($H$9:$IU$9,"Үйлдвэрлэсэн үнийн дүн",H12:IU12)</f>
        <v>0</v>
      </c>
      <c r="F12" s="28">
        <f aca="true" t="shared" si="1" ref="F12:F38">SUMIF($H$9:$IU$9,"Борлуулалтын тоо хэмжээ",H12:IU12)</f>
        <v>0</v>
      </c>
      <c r="G12" s="28">
        <f aca="true" t="shared" si="2" ref="G12:G38">SUMIF($H$9:$IU$9,"Борлуулалтын үнийн дүн",H12:IU12)</f>
        <v>0</v>
      </c>
      <c r="H12" s="28"/>
      <c r="I12" s="27"/>
      <c r="J12" s="27"/>
      <c r="K12" s="27"/>
      <c r="L12" s="28"/>
      <c r="M12" s="27"/>
      <c r="N12" s="27"/>
      <c r="O12" s="27"/>
      <c r="P12" s="28"/>
      <c r="Q12" s="27"/>
      <c r="R12" s="27"/>
      <c r="S12" s="27"/>
      <c r="T12" s="28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9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9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ht="12.75">
      <c r="A13" s="24" t="s">
        <v>32</v>
      </c>
      <c r="B13" s="26" t="s">
        <v>94</v>
      </c>
      <c r="C13" s="24" t="s">
        <v>3</v>
      </c>
      <c r="D13" s="28">
        <f>SUMIF(H9:IU9,"Үйлдвэрлэсэн тоо хэмжээ",H13:IU13)</f>
        <v>2222.3</v>
      </c>
      <c r="E13" s="28">
        <f t="shared" si="0"/>
        <v>1217488</v>
      </c>
      <c r="F13" s="28">
        <f t="shared" si="1"/>
        <v>2222.3</v>
      </c>
      <c r="G13" s="28">
        <f t="shared" si="2"/>
        <v>1217488</v>
      </c>
      <c r="H13" s="28"/>
      <c r="I13" s="27"/>
      <c r="J13" s="27"/>
      <c r="K13" s="27"/>
      <c r="L13" s="28"/>
      <c r="M13" s="27"/>
      <c r="N13" s="27"/>
      <c r="O13" s="27"/>
      <c r="P13" s="28"/>
      <c r="Q13" s="27"/>
      <c r="R13" s="27"/>
      <c r="S13" s="27"/>
      <c r="T13" s="28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102">
        <v>2222.3</v>
      </c>
      <c r="EK13" s="27">
        <v>1217488</v>
      </c>
      <c r="EL13" s="27">
        <v>2222.3</v>
      </c>
      <c r="EM13" s="27">
        <v>1217488</v>
      </c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9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4" customFormat="1" ht="12.75">
      <c r="A14" s="24" t="s">
        <v>33</v>
      </c>
      <c r="B14" s="26" t="s">
        <v>17</v>
      </c>
      <c r="C14" s="24" t="s">
        <v>3</v>
      </c>
      <c r="D14" s="28">
        <f>SUMIF(H9:IU9,"Үйлдвэрлэсэн тоо хэмжээ",H14:IU14)</f>
        <v>1346.1</v>
      </c>
      <c r="E14" s="28">
        <f t="shared" si="0"/>
        <v>2971693.1</v>
      </c>
      <c r="F14" s="28">
        <f t="shared" si="1"/>
        <v>1346.1</v>
      </c>
      <c r="G14" s="28">
        <f t="shared" si="2"/>
        <v>3909147.6</v>
      </c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8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>
        <v>1346.1</v>
      </c>
      <c r="GC14" s="27">
        <v>2971693.1</v>
      </c>
      <c r="GD14" s="27">
        <v>1346.1</v>
      </c>
      <c r="GE14" s="27">
        <v>3909147.6</v>
      </c>
      <c r="GF14" s="29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ht="12.75">
      <c r="A15" s="24" t="s">
        <v>34</v>
      </c>
      <c r="B15" s="26" t="s">
        <v>27</v>
      </c>
      <c r="C15" s="24" t="s">
        <v>3</v>
      </c>
      <c r="D15" s="28">
        <f>SUMIF(H9:IU9,"Үйлдвэрлэсэн тоо хэмжээ",H15:IU15)</f>
        <v>0</v>
      </c>
      <c r="E15" s="28">
        <f t="shared" si="0"/>
        <v>0</v>
      </c>
      <c r="F15" s="28">
        <f t="shared" si="1"/>
        <v>0</v>
      </c>
      <c r="G15" s="28">
        <f t="shared" si="2"/>
        <v>0</v>
      </c>
      <c r="H15" s="28"/>
      <c r="I15" s="27"/>
      <c r="J15" s="27"/>
      <c r="K15" s="27"/>
      <c r="L15" s="28"/>
      <c r="M15" s="27"/>
      <c r="N15" s="27"/>
      <c r="O15" s="27"/>
      <c r="P15" s="28"/>
      <c r="Q15" s="27"/>
      <c r="R15" s="27"/>
      <c r="S15" s="27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8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9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4" customFormat="1" ht="12.75">
      <c r="A16" s="24" t="s">
        <v>35</v>
      </c>
      <c r="B16" s="26" t="s">
        <v>14</v>
      </c>
      <c r="C16" s="24" t="s">
        <v>3</v>
      </c>
      <c r="D16" s="28">
        <f>SUMIF(H9:IU9,"Үйлдвэрлэсэн тоо хэмжээ",H16:IU16)</f>
        <v>132612.02000000002</v>
      </c>
      <c r="E16" s="28">
        <f t="shared" si="0"/>
        <v>26495620.1</v>
      </c>
      <c r="F16" s="28">
        <f t="shared" si="1"/>
        <v>140599.7</v>
      </c>
      <c r="G16" s="28">
        <f t="shared" si="2"/>
        <v>109544447.8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7"/>
      <c r="Y16" s="27"/>
      <c r="Z16" s="27"/>
      <c r="AA16" s="27"/>
      <c r="AB16" s="27">
        <v>131074.32</v>
      </c>
      <c r="AC16" s="27">
        <v>25797696.8</v>
      </c>
      <c r="AD16" s="27">
        <v>139062</v>
      </c>
      <c r="AE16" s="27">
        <v>108609725.2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8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>
        <v>1537.7</v>
      </c>
      <c r="GC16" s="27">
        <v>697923.3</v>
      </c>
      <c r="GD16" s="27">
        <v>1537.7</v>
      </c>
      <c r="GE16" s="27">
        <v>934722.6</v>
      </c>
      <c r="GF16" s="29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8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82"/>
      <c r="IG16" s="82"/>
      <c r="IH16" s="82"/>
      <c r="II16" s="82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4" customFormat="1" ht="12.75">
      <c r="A17" s="24" t="s">
        <v>36</v>
      </c>
      <c r="B17" s="26" t="s">
        <v>6</v>
      </c>
      <c r="C17" s="24" t="s">
        <v>7</v>
      </c>
      <c r="D17" s="28">
        <f>SUMIF($H$9:$IU$9,"Үйлдвэрлэсэн тоо хэмжээ",H17:IU17)</f>
        <v>453.1958</v>
      </c>
      <c r="E17" s="28">
        <f t="shared" si="0"/>
        <v>27569128.27</v>
      </c>
      <c r="F17" s="28">
        <f t="shared" si="1"/>
        <v>296.07782</v>
      </c>
      <c r="G17" s="28">
        <f t="shared" si="2"/>
        <v>21687733.814</v>
      </c>
      <c r="H17" s="28">
        <v>0.298</v>
      </c>
      <c r="I17" s="82">
        <v>22939.88</v>
      </c>
      <c r="J17" s="82">
        <v>0.298</v>
      </c>
      <c r="K17" s="82">
        <v>22939.88</v>
      </c>
      <c r="L17" s="28"/>
      <c r="M17" s="82"/>
      <c r="N17" s="82"/>
      <c r="O17" s="82"/>
      <c r="P17" s="28"/>
      <c r="Q17" s="27"/>
      <c r="R17" s="27"/>
      <c r="S17" s="27"/>
      <c r="T17" s="28"/>
      <c r="U17" s="27"/>
      <c r="V17" s="27"/>
      <c r="W17" s="27"/>
      <c r="X17" s="29"/>
      <c r="Y17" s="27"/>
      <c r="Z17" s="80"/>
      <c r="AA17" s="27"/>
      <c r="AB17" s="29"/>
      <c r="AC17" s="27"/>
      <c r="AD17" s="29"/>
      <c r="AE17" s="28"/>
      <c r="AF17" s="29"/>
      <c r="AG17" s="27"/>
      <c r="AH17" s="29"/>
      <c r="AI17" s="28"/>
      <c r="AJ17" s="29"/>
      <c r="AK17" s="27"/>
      <c r="AL17" s="29"/>
      <c r="AM17" s="28"/>
      <c r="AN17" s="29"/>
      <c r="AO17" s="27"/>
      <c r="AP17" s="29"/>
      <c r="AQ17" s="28"/>
      <c r="AR17" s="29"/>
      <c r="AS17" s="27"/>
      <c r="AT17" s="29"/>
      <c r="AU17" s="28"/>
      <c r="AV17" s="29"/>
      <c r="AW17" s="27"/>
      <c r="AX17" s="29"/>
      <c r="AY17" s="28"/>
      <c r="AZ17" s="85">
        <v>0.64</v>
      </c>
      <c r="BA17" s="82">
        <v>46098.8</v>
      </c>
      <c r="BB17" s="85">
        <v>0.64</v>
      </c>
      <c r="BC17" s="28">
        <v>49714.2</v>
      </c>
      <c r="BD17" s="29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>
        <v>0.32</v>
      </c>
      <c r="BY17" s="27">
        <v>24434</v>
      </c>
      <c r="BZ17" s="27">
        <v>0.32</v>
      </c>
      <c r="CA17" s="27">
        <v>24434</v>
      </c>
      <c r="CB17" s="27"/>
      <c r="CC17" s="27"/>
      <c r="CD17" s="27"/>
      <c r="CE17" s="27"/>
      <c r="CF17" s="28"/>
      <c r="CG17" s="27"/>
      <c r="CH17" s="28"/>
      <c r="CI17" s="82"/>
      <c r="CJ17" s="27"/>
      <c r="CK17" s="27"/>
      <c r="CL17" s="27"/>
      <c r="CM17" s="27"/>
      <c r="CN17" s="27"/>
      <c r="CO17" s="27"/>
      <c r="CP17" s="27"/>
      <c r="CQ17" s="27"/>
      <c r="CR17" s="28"/>
      <c r="CS17" s="27"/>
      <c r="CT17" s="82"/>
      <c r="CU17" s="27"/>
      <c r="CV17" s="29"/>
      <c r="CW17" s="27"/>
      <c r="CX17" s="27"/>
      <c r="CY17" s="27"/>
      <c r="CZ17" s="28">
        <v>12.82</v>
      </c>
      <c r="DA17" s="27">
        <v>921087.87</v>
      </c>
      <c r="DB17" s="82">
        <v>12.82</v>
      </c>
      <c r="DC17" s="27">
        <v>921087.87</v>
      </c>
      <c r="DD17" s="82"/>
      <c r="DE17" s="27"/>
      <c r="DF17" s="82"/>
      <c r="DG17" s="27"/>
      <c r="DH17" s="29"/>
      <c r="DI17" s="27"/>
      <c r="DJ17" s="85"/>
      <c r="DK17" s="27"/>
      <c r="DL17" s="29"/>
      <c r="DM17" s="27"/>
      <c r="DN17" s="82"/>
      <c r="DO17" s="82"/>
      <c r="DP17" s="28"/>
      <c r="DQ17" s="27"/>
      <c r="DR17" s="28"/>
      <c r="DS17" s="27"/>
      <c r="DT17" s="85"/>
      <c r="DU17" s="82"/>
      <c r="DV17" s="82"/>
      <c r="DW17" s="82"/>
      <c r="DX17" s="29">
        <v>19.24</v>
      </c>
      <c r="DY17" s="27">
        <v>1446003.5</v>
      </c>
      <c r="DZ17" s="27">
        <v>19.24</v>
      </c>
      <c r="EA17" s="27">
        <v>1446003.5</v>
      </c>
      <c r="EB17" s="29">
        <v>1.017</v>
      </c>
      <c r="EC17" s="27">
        <v>62716.1</v>
      </c>
      <c r="ED17" s="27">
        <v>1.017</v>
      </c>
      <c r="EE17" s="27">
        <v>62716.1</v>
      </c>
      <c r="EF17" s="85"/>
      <c r="EG17" s="27"/>
      <c r="EH17" s="82"/>
      <c r="EI17" s="27"/>
      <c r="EJ17" s="27"/>
      <c r="EK17" s="27"/>
      <c r="EL17" s="27"/>
      <c r="EM17" s="27"/>
      <c r="EN17" s="85"/>
      <c r="EO17" s="82"/>
      <c r="EP17" s="85"/>
      <c r="EQ17" s="82"/>
      <c r="ER17" s="29"/>
      <c r="ES17" s="27"/>
      <c r="ET17" s="29"/>
      <c r="EU17" s="27"/>
      <c r="EV17" s="28">
        <v>15.079</v>
      </c>
      <c r="EW17" s="27">
        <v>1174708.6</v>
      </c>
      <c r="EX17" s="28">
        <v>12.525</v>
      </c>
      <c r="EY17" s="27">
        <v>975713.1</v>
      </c>
      <c r="EZ17" s="29"/>
      <c r="FA17" s="27"/>
      <c r="FB17" s="82"/>
      <c r="FC17" s="27"/>
      <c r="FD17" s="27"/>
      <c r="FE17" s="27"/>
      <c r="FF17" s="27"/>
      <c r="FG17" s="27"/>
      <c r="FH17" s="29"/>
      <c r="FI17" s="27"/>
      <c r="FJ17" s="27"/>
      <c r="FK17" s="27"/>
      <c r="FL17" s="28"/>
      <c r="FM17" s="27"/>
      <c r="FN17" s="27"/>
      <c r="FO17" s="27"/>
      <c r="FP17" s="28">
        <v>11.85</v>
      </c>
      <c r="FQ17" s="27"/>
      <c r="FR17" s="27">
        <v>8.92</v>
      </c>
      <c r="FS17" s="27">
        <v>676900.1</v>
      </c>
      <c r="FT17" s="28"/>
      <c r="FU17" s="27"/>
      <c r="FV17" s="27"/>
      <c r="FW17" s="27"/>
      <c r="FX17" s="28"/>
      <c r="FY17" s="27"/>
      <c r="FZ17" s="27"/>
      <c r="GA17" s="27"/>
      <c r="GB17" s="28"/>
      <c r="GC17" s="27"/>
      <c r="GD17" s="28"/>
      <c r="GE17" s="27"/>
      <c r="GF17" s="28"/>
      <c r="GG17" s="27"/>
      <c r="GH17" s="27"/>
      <c r="GI17" s="27"/>
      <c r="GJ17" s="28"/>
      <c r="GK17" s="27"/>
      <c r="GL17" s="27"/>
      <c r="GM17" s="27"/>
      <c r="GN17" s="28"/>
      <c r="GO17" s="27"/>
      <c r="GP17" s="27"/>
      <c r="GQ17" s="27"/>
      <c r="GR17" s="28">
        <v>1.1097</v>
      </c>
      <c r="GS17" s="27">
        <v>185863</v>
      </c>
      <c r="GT17" s="28">
        <v>0.91572</v>
      </c>
      <c r="GU17" s="27">
        <v>69861.964</v>
      </c>
      <c r="GV17" s="28"/>
      <c r="GW17" s="27"/>
      <c r="GX17" s="27"/>
      <c r="GY17" s="27"/>
      <c r="GZ17" s="28"/>
      <c r="HA17" s="28"/>
      <c r="HB17" s="27"/>
      <c r="HC17" s="28"/>
      <c r="HD17" s="28">
        <v>1.5</v>
      </c>
      <c r="HE17" s="28">
        <v>137503.12</v>
      </c>
      <c r="HF17" s="27">
        <v>1.5</v>
      </c>
      <c r="HG17" s="28">
        <v>103501.5</v>
      </c>
      <c r="HH17" s="28">
        <v>4.3221</v>
      </c>
      <c r="HI17" s="27">
        <v>293233.4</v>
      </c>
      <c r="HJ17" s="27">
        <v>4.3221</v>
      </c>
      <c r="HK17" s="27">
        <v>293233.4</v>
      </c>
      <c r="HL17" s="29"/>
      <c r="HM17" s="27"/>
      <c r="HN17" s="27"/>
      <c r="HO17" s="27"/>
      <c r="HP17" s="28"/>
      <c r="HQ17" s="82"/>
      <c r="HR17" s="28"/>
      <c r="HS17" s="82"/>
      <c r="HT17" s="28"/>
      <c r="HU17" s="82"/>
      <c r="HV17" s="82"/>
      <c r="HW17" s="82"/>
      <c r="HX17" s="82"/>
      <c r="HY17" s="82"/>
      <c r="HZ17" s="82"/>
      <c r="IA17" s="82"/>
      <c r="IB17" s="29"/>
      <c r="IC17" s="27"/>
      <c r="ID17" s="82"/>
      <c r="IE17" s="82"/>
      <c r="IF17" s="28"/>
      <c r="IG17" s="27"/>
      <c r="IH17" s="27"/>
      <c r="II17" s="27"/>
      <c r="IJ17" s="28">
        <v>385</v>
      </c>
      <c r="IK17" s="27">
        <v>23254540</v>
      </c>
      <c r="IL17" s="27">
        <v>233.56</v>
      </c>
      <c r="IM17" s="27">
        <v>17041628.2</v>
      </c>
      <c r="IN17" s="29"/>
      <c r="IO17" s="27"/>
      <c r="IP17" s="29"/>
      <c r="IQ17" s="27"/>
      <c r="IR17" s="82"/>
      <c r="IS17" s="82"/>
      <c r="IT17" s="82"/>
      <c r="IU17" s="82"/>
    </row>
    <row r="18" spans="1:255" s="4" customFormat="1" ht="12.75">
      <c r="A18" s="24" t="s">
        <v>37</v>
      </c>
      <c r="B18" s="26" t="s">
        <v>8</v>
      </c>
      <c r="C18" s="24" t="s">
        <v>7</v>
      </c>
      <c r="D18" s="28">
        <f aca="true" t="shared" si="3" ref="D18:D38">SUMIF($H$9:$IU$9,"Үйлдвэрлэсэн тоо хэмжээ",H18:IU18)</f>
        <v>5.7</v>
      </c>
      <c r="E18" s="28">
        <f t="shared" si="0"/>
        <v>7424.349999999999</v>
      </c>
      <c r="F18" s="28">
        <f t="shared" si="1"/>
        <v>17.48867</v>
      </c>
      <c r="G18" s="28">
        <f t="shared" si="2"/>
        <v>23773.509</v>
      </c>
      <c r="H18" s="28"/>
      <c r="I18" s="27"/>
      <c r="J18" s="27"/>
      <c r="K18" s="27"/>
      <c r="L18" s="28"/>
      <c r="M18" s="27"/>
      <c r="N18" s="27"/>
      <c r="O18" s="27"/>
      <c r="P18" s="28"/>
      <c r="Q18" s="27"/>
      <c r="R18" s="27"/>
      <c r="S18" s="27"/>
      <c r="T18" s="28"/>
      <c r="U18" s="27"/>
      <c r="V18" s="27"/>
      <c r="W18" s="27"/>
      <c r="X18" s="29"/>
      <c r="Y18" s="27"/>
      <c r="Z18" s="80"/>
      <c r="AA18" s="27"/>
      <c r="AB18" s="29"/>
      <c r="AC18" s="27"/>
      <c r="AD18" s="27"/>
      <c r="AE18" s="27"/>
      <c r="AF18" s="29"/>
      <c r="AG18" s="27"/>
      <c r="AH18" s="84"/>
      <c r="AI18" s="27"/>
      <c r="AJ18" s="29"/>
      <c r="AK18" s="27"/>
      <c r="AL18" s="84"/>
      <c r="AM18" s="27"/>
      <c r="AN18" s="29"/>
      <c r="AO18" s="27"/>
      <c r="AP18" s="84"/>
      <c r="AQ18" s="27"/>
      <c r="AR18" s="29"/>
      <c r="AS18" s="27"/>
      <c r="AT18" s="84"/>
      <c r="AU18" s="27"/>
      <c r="AV18" s="29"/>
      <c r="AW18" s="27"/>
      <c r="AX18" s="84"/>
      <c r="AY18" s="27"/>
      <c r="AZ18" s="85">
        <v>0.03</v>
      </c>
      <c r="BA18" s="27">
        <v>48.8</v>
      </c>
      <c r="BB18" s="85">
        <v>0.03</v>
      </c>
      <c r="BC18" s="82">
        <v>48.8</v>
      </c>
      <c r="BD18" s="29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82"/>
      <c r="CI18" s="82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82"/>
      <c r="CU18" s="27"/>
      <c r="CV18" s="29"/>
      <c r="CW18" s="27"/>
      <c r="CX18" s="27"/>
      <c r="CY18" s="27"/>
      <c r="CZ18" s="28">
        <v>1.1</v>
      </c>
      <c r="DA18" s="27">
        <v>1545.65</v>
      </c>
      <c r="DB18" s="82">
        <v>1.1</v>
      </c>
      <c r="DC18" s="27">
        <v>1545.651</v>
      </c>
      <c r="DD18" s="27"/>
      <c r="DE18" s="27"/>
      <c r="DF18" s="27"/>
      <c r="DG18" s="27"/>
      <c r="DH18" s="29"/>
      <c r="DI18" s="27"/>
      <c r="DJ18" s="27"/>
      <c r="DK18" s="27"/>
      <c r="DL18" s="29"/>
      <c r="DM18" s="27"/>
      <c r="DN18" s="82"/>
      <c r="DO18" s="82"/>
      <c r="DP18" s="29"/>
      <c r="DQ18" s="27"/>
      <c r="DR18" s="27"/>
      <c r="DS18" s="27"/>
      <c r="DT18" s="85"/>
      <c r="DU18" s="82"/>
      <c r="DV18" s="82"/>
      <c r="DW18" s="82"/>
      <c r="DX18" s="29">
        <v>4.57</v>
      </c>
      <c r="DY18" s="27">
        <v>5829.9</v>
      </c>
      <c r="DZ18" s="27">
        <v>4.57</v>
      </c>
      <c r="EA18" s="27">
        <v>5829.9</v>
      </c>
      <c r="EB18" s="29"/>
      <c r="EC18" s="27"/>
      <c r="ED18" s="27"/>
      <c r="EE18" s="27"/>
      <c r="EF18" s="29"/>
      <c r="EG18" s="27"/>
      <c r="EH18" s="27"/>
      <c r="EI18" s="27"/>
      <c r="EJ18" s="29"/>
      <c r="EK18" s="27"/>
      <c r="EL18" s="27"/>
      <c r="EM18" s="27"/>
      <c r="EN18" s="85"/>
      <c r="EO18" s="82"/>
      <c r="EP18" s="82"/>
      <c r="EQ18" s="82"/>
      <c r="ER18" s="29"/>
      <c r="ES18" s="27"/>
      <c r="ET18" s="29"/>
      <c r="EU18" s="27"/>
      <c r="EV18" s="29"/>
      <c r="EW18" s="27"/>
      <c r="EX18" s="82">
        <v>1.517</v>
      </c>
      <c r="EY18" s="27">
        <v>1985.8</v>
      </c>
      <c r="EZ18" s="29"/>
      <c r="FA18" s="27"/>
      <c r="FB18" s="82"/>
      <c r="FC18" s="27"/>
      <c r="FD18" s="27"/>
      <c r="FE18" s="27"/>
      <c r="FF18" s="27"/>
      <c r="FG18" s="27"/>
      <c r="FH18" s="29"/>
      <c r="FI18" s="27"/>
      <c r="FJ18" s="27"/>
      <c r="FK18" s="27"/>
      <c r="FL18" s="29"/>
      <c r="FM18" s="27"/>
      <c r="FN18" s="27"/>
      <c r="FO18" s="27"/>
      <c r="FP18" s="29"/>
      <c r="FQ18" s="27"/>
      <c r="FR18" s="27"/>
      <c r="FS18" s="27"/>
      <c r="FT18" s="29"/>
      <c r="FU18" s="27"/>
      <c r="FV18" s="27"/>
      <c r="FW18" s="27"/>
      <c r="FX18" s="28"/>
      <c r="FY18" s="27"/>
      <c r="FZ18" s="27"/>
      <c r="GA18" s="27"/>
      <c r="GB18" s="27"/>
      <c r="GC18" s="27"/>
      <c r="GD18" s="28"/>
      <c r="GE18" s="27"/>
      <c r="GF18" s="29"/>
      <c r="GG18" s="27"/>
      <c r="GH18" s="27"/>
      <c r="GI18" s="27"/>
      <c r="GJ18" s="28"/>
      <c r="GK18" s="27"/>
      <c r="GL18" s="27"/>
      <c r="GM18" s="27"/>
      <c r="GN18" s="28"/>
      <c r="GO18" s="27"/>
      <c r="GP18" s="27"/>
      <c r="GQ18" s="27"/>
      <c r="GR18" s="28"/>
      <c r="GS18" s="27"/>
      <c r="GT18" s="27">
        <v>0.10867</v>
      </c>
      <c r="GU18" s="27">
        <v>139.358</v>
      </c>
      <c r="GV18" s="28"/>
      <c r="GW18" s="27"/>
      <c r="GX18" s="27"/>
      <c r="GY18" s="27"/>
      <c r="GZ18" s="28"/>
      <c r="HA18" s="27"/>
      <c r="HB18" s="28"/>
      <c r="HC18" s="27"/>
      <c r="HD18" s="28"/>
      <c r="HE18" s="27"/>
      <c r="HF18" s="28"/>
      <c r="HG18" s="27"/>
      <c r="HH18" s="29"/>
      <c r="HI18" s="27"/>
      <c r="HJ18" s="27"/>
      <c r="HK18" s="27"/>
      <c r="HL18" s="29"/>
      <c r="HM18" s="27"/>
      <c r="HN18" s="27"/>
      <c r="HO18" s="27"/>
      <c r="HP18" s="29"/>
      <c r="HQ18" s="82"/>
      <c r="HR18" s="82"/>
      <c r="HS18" s="82"/>
      <c r="HT18" s="85"/>
      <c r="HU18" s="82"/>
      <c r="HV18" s="82"/>
      <c r="HW18" s="82"/>
      <c r="HX18" s="82"/>
      <c r="HY18" s="82"/>
      <c r="HZ18" s="82"/>
      <c r="IA18" s="82"/>
      <c r="IB18" s="29"/>
      <c r="IC18" s="27"/>
      <c r="ID18" s="82"/>
      <c r="IE18" s="82"/>
      <c r="IF18" s="28"/>
      <c r="IG18" s="27"/>
      <c r="IH18" s="27"/>
      <c r="II18" s="27"/>
      <c r="IJ18" s="28"/>
      <c r="IK18" s="27"/>
      <c r="IL18" s="27">
        <v>10.163</v>
      </c>
      <c r="IM18" s="27">
        <v>14224</v>
      </c>
      <c r="IN18" s="27"/>
      <c r="IO18" s="27"/>
      <c r="IP18" s="27"/>
      <c r="IQ18" s="27"/>
      <c r="IR18" s="82"/>
      <c r="IS18" s="82"/>
      <c r="IT18" s="82"/>
      <c r="IU18" s="82"/>
    </row>
    <row r="19" spans="1:255" ht="12.75">
      <c r="A19" s="24" t="s">
        <v>38</v>
      </c>
      <c r="B19" s="26" t="s">
        <v>9</v>
      </c>
      <c r="C19" s="24" t="s">
        <v>3</v>
      </c>
      <c r="D19" s="28">
        <f t="shared" si="3"/>
        <v>0</v>
      </c>
      <c r="E19" s="28">
        <f t="shared" si="0"/>
        <v>0</v>
      </c>
      <c r="F19" s="28">
        <f t="shared" si="1"/>
        <v>0</v>
      </c>
      <c r="G19" s="28">
        <f t="shared" si="2"/>
        <v>0</v>
      </c>
      <c r="H19" s="28"/>
      <c r="I19" s="27"/>
      <c r="J19" s="27"/>
      <c r="K19" s="27"/>
      <c r="L19" s="28"/>
      <c r="M19" s="27"/>
      <c r="N19" s="27"/>
      <c r="O19" s="27"/>
      <c r="P19" s="28"/>
      <c r="Q19" s="27"/>
      <c r="R19" s="27"/>
      <c r="S19" s="27"/>
      <c r="T19" s="28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81"/>
      <c r="CI19" s="81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82"/>
      <c r="DM19" s="82"/>
      <c r="DN19" s="82"/>
      <c r="DO19" s="82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8"/>
      <c r="FY19" s="27"/>
      <c r="FZ19" s="27"/>
      <c r="GA19" s="27"/>
      <c r="GB19" s="27"/>
      <c r="GC19" s="27"/>
      <c r="GD19" s="27"/>
      <c r="GE19" s="27"/>
      <c r="GF19" s="29"/>
      <c r="GG19" s="27"/>
      <c r="GH19" s="27"/>
      <c r="GI19" s="27"/>
      <c r="GJ19" s="28"/>
      <c r="GK19" s="27"/>
      <c r="GL19" s="27"/>
      <c r="GM19" s="27"/>
      <c r="GN19" s="28"/>
      <c r="GO19" s="27"/>
      <c r="GP19" s="27"/>
      <c r="GQ19" s="27"/>
      <c r="GR19" s="28"/>
      <c r="GS19" s="27"/>
      <c r="GT19" s="27"/>
      <c r="GU19" s="27"/>
      <c r="GV19" s="28"/>
      <c r="GW19" s="27"/>
      <c r="GX19" s="27"/>
      <c r="GY19" s="27"/>
      <c r="GZ19" s="28"/>
      <c r="HA19" s="27"/>
      <c r="HB19" s="27"/>
      <c r="HC19" s="27"/>
      <c r="HD19" s="28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s="4" customFormat="1" ht="12" customHeight="1">
      <c r="A20" s="24" t="s">
        <v>39</v>
      </c>
      <c r="B20" s="26" t="s">
        <v>140</v>
      </c>
      <c r="C20" s="24" t="s">
        <v>3</v>
      </c>
      <c r="D20" s="28">
        <f t="shared" si="3"/>
        <v>2711715.75</v>
      </c>
      <c r="E20" s="28">
        <f t="shared" si="0"/>
        <v>34098537.89</v>
      </c>
      <c r="F20" s="28">
        <f t="shared" si="1"/>
        <v>127079.8</v>
      </c>
      <c r="G20" s="28">
        <f t="shared" si="2"/>
        <v>6908260.940000001</v>
      </c>
      <c r="H20" s="28"/>
      <c r="I20" s="27"/>
      <c r="J20" s="27"/>
      <c r="K20" s="27"/>
      <c r="L20" s="28"/>
      <c r="M20" s="27"/>
      <c r="N20" s="27"/>
      <c r="O20" s="27"/>
      <c r="P20" s="28"/>
      <c r="Q20" s="27"/>
      <c r="R20" s="27"/>
      <c r="S20" s="27"/>
      <c r="T20" s="28"/>
      <c r="U20" s="27"/>
      <c r="V20" s="27"/>
      <c r="W20" s="27"/>
      <c r="X20" s="27"/>
      <c r="Y20" s="27"/>
      <c r="Z20" s="27"/>
      <c r="AA20" s="27"/>
      <c r="AB20" s="28"/>
      <c r="AC20" s="27"/>
      <c r="AD20" s="27"/>
      <c r="AE20" s="27"/>
      <c r="AF20" s="28"/>
      <c r="AG20" s="27"/>
      <c r="AH20" s="27"/>
      <c r="AI20" s="27"/>
      <c r="AJ20" s="28"/>
      <c r="AK20" s="27"/>
      <c r="AL20" s="27"/>
      <c r="AM20" s="27"/>
      <c r="AN20" s="28"/>
      <c r="AO20" s="27"/>
      <c r="AP20" s="27"/>
      <c r="AQ20" s="27"/>
      <c r="AR20" s="28"/>
      <c r="AS20" s="27"/>
      <c r="AT20" s="27"/>
      <c r="AU20" s="27"/>
      <c r="AV20" s="28">
        <v>131639</v>
      </c>
      <c r="AW20" s="27">
        <v>4551195.6</v>
      </c>
      <c r="AX20" s="27">
        <v>90966</v>
      </c>
      <c r="AY20" s="27">
        <v>4303287.9</v>
      </c>
      <c r="AZ20" s="28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>
        <v>14478.2</v>
      </c>
      <c r="BU20" s="27">
        <v>1156975</v>
      </c>
      <c r="BV20" s="27">
        <v>13178.3</v>
      </c>
      <c r="BW20" s="27">
        <v>1635150.4</v>
      </c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82"/>
      <c r="CW20" s="28"/>
      <c r="CX20" s="82"/>
      <c r="CY20" s="28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6"/>
      <c r="EC20" s="26"/>
      <c r="ED20" s="26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>
        <v>17773.55</v>
      </c>
      <c r="FI20" s="27">
        <v>838071.69</v>
      </c>
      <c r="FJ20" s="27">
        <v>17773.55</v>
      </c>
      <c r="FK20" s="27">
        <v>838071.7</v>
      </c>
      <c r="FL20" s="27">
        <v>2547825</v>
      </c>
      <c r="FM20" s="27">
        <v>27552295.6</v>
      </c>
      <c r="FN20" s="27">
        <v>5161.95</v>
      </c>
      <c r="FO20" s="27">
        <v>131750.94</v>
      </c>
      <c r="FP20" s="27"/>
      <c r="FQ20" s="27"/>
      <c r="FR20" s="27"/>
      <c r="FS20" s="27"/>
      <c r="FT20" s="27"/>
      <c r="FU20" s="27"/>
      <c r="FV20" s="27"/>
      <c r="FW20" s="27"/>
      <c r="FX20" s="28"/>
      <c r="FY20" s="27"/>
      <c r="FZ20" s="27"/>
      <c r="GA20" s="27"/>
      <c r="GB20" s="27"/>
      <c r="GC20" s="27"/>
      <c r="GD20" s="27"/>
      <c r="GE20" s="27"/>
      <c r="GF20" s="29"/>
      <c r="GG20" s="27"/>
      <c r="GH20" s="27"/>
      <c r="GI20" s="27"/>
      <c r="GJ20" s="28"/>
      <c r="GK20" s="27"/>
      <c r="GL20" s="27"/>
      <c r="GM20" s="27"/>
      <c r="GN20" s="28"/>
      <c r="GO20" s="27"/>
      <c r="GP20" s="27"/>
      <c r="GQ20" s="27"/>
      <c r="GR20" s="28"/>
      <c r="GS20" s="27"/>
      <c r="GT20" s="27"/>
      <c r="GU20" s="27"/>
      <c r="GV20" s="28"/>
      <c r="GW20" s="27"/>
      <c r="GX20" s="27"/>
      <c r="GY20" s="27"/>
      <c r="GZ20" s="28"/>
      <c r="HA20" s="27"/>
      <c r="HB20" s="27"/>
      <c r="HC20" s="27"/>
      <c r="HD20" s="28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4" customFormat="1" ht="12" customHeight="1">
      <c r="A21" s="24" t="s">
        <v>40</v>
      </c>
      <c r="B21" s="26" t="s">
        <v>143</v>
      </c>
      <c r="C21" s="24" t="s">
        <v>3</v>
      </c>
      <c r="D21" s="28">
        <f t="shared" si="3"/>
        <v>815392.7</v>
      </c>
      <c r="E21" s="28">
        <f t="shared" si="0"/>
        <v>26825833.7</v>
      </c>
      <c r="F21" s="28">
        <f t="shared" si="1"/>
        <v>829562.77</v>
      </c>
      <c r="G21" s="28">
        <f t="shared" si="2"/>
        <v>48171351.8</v>
      </c>
      <c r="H21" s="28"/>
      <c r="I21" s="27"/>
      <c r="J21" s="27"/>
      <c r="K21" s="27"/>
      <c r="L21" s="28"/>
      <c r="M21" s="27"/>
      <c r="N21" s="27"/>
      <c r="O21" s="27"/>
      <c r="P21" s="28"/>
      <c r="Q21" s="27"/>
      <c r="R21" s="27"/>
      <c r="S21" s="27"/>
      <c r="T21" s="28"/>
      <c r="U21" s="27"/>
      <c r="V21" s="27"/>
      <c r="W21" s="27"/>
      <c r="X21" s="27"/>
      <c r="Y21" s="27"/>
      <c r="Z21" s="27"/>
      <c r="AA21" s="27"/>
      <c r="AB21" s="28"/>
      <c r="AC21" s="27"/>
      <c r="AD21" s="27"/>
      <c r="AE21" s="27"/>
      <c r="AF21" s="28"/>
      <c r="AG21" s="27"/>
      <c r="AH21" s="27"/>
      <c r="AI21" s="27"/>
      <c r="AJ21" s="28"/>
      <c r="AK21" s="27"/>
      <c r="AL21" s="27"/>
      <c r="AM21" s="27"/>
      <c r="AN21" s="28"/>
      <c r="AO21" s="27"/>
      <c r="AP21" s="27"/>
      <c r="AQ21" s="27"/>
      <c r="AR21" s="28"/>
      <c r="AS21" s="27"/>
      <c r="AT21" s="27"/>
      <c r="AU21" s="27"/>
      <c r="AV21" s="28"/>
      <c r="AW21" s="27"/>
      <c r="AX21" s="27"/>
      <c r="AY21" s="27"/>
      <c r="AZ21" s="28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82"/>
      <c r="CW21" s="28"/>
      <c r="CX21" s="82"/>
      <c r="CY21" s="28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6"/>
      <c r="EC21" s="26"/>
      <c r="ED21" s="26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>
        <v>649410.7</v>
      </c>
      <c r="FM21" s="27">
        <v>19377088.2</v>
      </c>
      <c r="FN21" s="27">
        <v>598886.77</v>
      </c>
      <c r="FO21" s="27">
        <v>26355925.9</v>
      </c>
      <c r="FP21" s="27"/>
      <c r="FQ21" s="27"/>
      <c r="FR21" s="27"/>
      <c r="FS21" s="27"/>
      <c r="FT21" s="27"/>
      <c r="FU21" s="27"/>
      <c r="FV21" s="27"/>
      <c r="FW21" s="27"/>
      <c r="FX21" s="28"/>
      <c r="FY21" s="27"/>
      <c r="FZ21" s="27"/>
      <c r="GA21" s="27"/>
      <c r="GB21" s="27"/>
      <c r="GC21" s="27"/>
      <c r="GD21" s="27"/>
      <c r="GE21" s="27"/>
      <c r="GF21" s="29"/>
      <c r="GG21" s="27"/>
      <c r="GH21" s="27"/>
      <c r="GI21" s="27"/>
      <c r="GJ21" s="28"/>
      <c r="GK21" s="27"/>
      <c r="GL21" s="27"/>
      <c r="GM21" s="27"/>
      <c r="GN21" s="28"/>
      <c r="GO21" s="27"/>
      <c r="GP21" s="27"/>
      <c r="GQ21" s="27"/>
      <c r="GR21" s="28"/>
      <c r="GS21" s="27"/>
      <c r="GT21" s="27"/>
      <c r="GU21" s="27"/>
      <c r="GV21" s="28"/>
      <c r="GW21" s="27"/>
      <c r="GX21" s="27"/>
      <c r="GY21" s="27"/>
      <c r="GZ21" s="28"/>
      <c r="HA21" s="27"/>
      <c r="HB21" s="27"/>
      <c r="HC21" s="27"/>
      <c r="HD21" s="28"/>
      <c r="HE21" s="27"/>
      <c r="HF21" s="27"/>
      <c r="HG21" s="27"/>
      <c r="HH21" s="27"/>
      <c r="HI21" s="27"/>
      <c r="HJ21" s="27"/>
      <c r="HK21" s="27"/>
      <c r="HL21" s="27">
        <v>165982</v>
      </c>
      <c r="HM21" s="27">
        <v>7448745.5</v>
      </c>
      <c r="HN21" s="27">
        <v>230676</v>
      </c>
      <c r="HO21" s="27">
        <v>21815425.9</v>
      </c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4" customFormat="1" ht="12" customHeight="1">
      <c r="A22" s="24" t="s">
        <v>41</v>
      </c>
      <c r="B22" s="26" t="s">
        <v>144</v>
      </c>
      <c r="C22" s="24" t="s">
        <v>3</v>
      </c>
      <c r="D22" s="28">
        <f t="shared" si="3"/>
        <v>187397.96</v>
      </c>
      <c r="E22" s="28">
        <f t="shared" si="0"/>
        <v>187385.39</v>
      </c>
      <c r="F22" s="28">
        <f t="shared" si="1"/>
        <v>187397.96</v>
      </c>
      <c r="G22" s="28">
        <f t="shared" si="2"/>
        <v>687146.18</v>
      </c>
      <c r="H22" s="28"/>
      <c r="I22" s="27"/>
      <c r="J22" s="27"/>
      <c r="K22" s="27"/>
      <c r="L22" s="28"/>
      <c r="M22" s="27"/>
      <c r="N22" s="27"/>
      <c r="O22" s="27"/>
      <c r="P22" s="28"/>
      <c r="Q22" s="27"/>
      <c r="R22" s="27"/>
      <c r="S22" s="27"/>
      <c r="T22" s="28"/>
      <c r="U22" s="27"/>
      <c r="V22" s="27"/>
      <c r="W22" s="27"/>
      <c r="X22" s="27"/>
      <c r="Y22" s="27"/>
      <c r="Z22" s="27"/>
      <c r="AA22" s="27"/>
      <c r="AB22" s="28"/>
      <c r="AC22" s="27"/>
      <c r="AD22" s="27"/>
      <c r="AE22" s="27"/>
      <c r="AF22" s="28"/>
      <c r="AG22" s="27"/>
      <c r="AH22" s="27"/>
      <c r="AI22" s="27"/>
      <c r="AJ22" s="28"/>
      <c r="AK22" s="27"/>
      <c r="AL22" s="27"/>
      <c r="AM22" s="27"/>
      <c r="AN22" s="28"/>
      <c r="AO22" s="27"/>
      <c r="AP22" s="27"/>
      <c r="AQ22" s="27"/>
      <c r="AR22" s="28"/>
      <c r="AS22" s="27"/>
      <c r="AT22" s="27"/>
      <c r="AU22" s="27"/>
      <c r="AV22" s="28"/>
      <c r="AW22" s="27"/>
      <c r="AX22" s="27"/>
      <c r="AY22" s="27"/>
      <c r="AZ22" s="28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82"/>
      <c r="CW22" s="28"/>
      <c r="CX22" s="82"/>
      <c r="CY22" s="28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6"/>
      <c r="EC22" s="26"/>
      <c r="ED22" s="26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>
        <v>187397.96</v>
      </c>
      <c r="FM22" s="27">
        <v>187385.39</v>
      </c>
      <c r="FN22" s="27">
        <v>187397.96</v>
      </c>
      <c r="FO22" s="27">
        <v>687146.18</v>
      </c>
      <c r="FP22" s="27"/>
      <c r="FQ22" s="27"/>
      <c r="FR22" s="27"/>
      <c r="FS22" s="27"/>
      <c r="FT22" s="27"/>
      <c r="FU22" s="27"/>
      <c r="FV22" s="27"/>
      <c r="FW22" s="27"/>
      <c r="FX22" s="28"/>
      <c r="FY22" s="27"/>
      <c r="FZ22" s="27"/>
      <c r="GA22" s="27"/>
      <c r="GB22" s="27"/>
      <c r="GC22" s="27"/>
      <c r="GD22" s="27"/>
      <c r="GE22" s="27"/>
      <c r="GF22" s="29"/>
      <c r="GG22" s="27"/>
      <c r="GH22" s="27"/>
      <c r="GI22" s="27"/>
      <c r="GJ22" s="28"/>
      <c r="GK22" s="27"/>
      <c r="GL22" s="27"/>
      <c r="GM22" s="27"/>
      <c r="GN22" s="28"/>
      <c r="GO22" s="27"/>
      <c r="GP22" s="27"/>
      <c r="GQ22" s="27"/>
      <c r="GR22" s="28"/>
      <c r="GS22" s="27"/>
      <c r="GT22" s="27"/>
      <c r="GU22" s="27"/>
      <c r="GV22" s="28"/>
      <c r="GW22" s="27"/>
      <c r="GX22" s="27"/>
      <c r="GY22" s="27"/>
      <c r="GZ22" s="28"/>
      <c r="HA22" s="27"/>
      <c r="HB22" s="27"/>
      <c r="HC22" s="27"/>
      <c r="HD22" s="28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s="4" customFormat="1" ht="12.75">
      <c r="A23" s="24" t="s">
        <v>42</v>
      </c>
      <c r="B23" s="26" t="s">
        <v>72</v>
      </c>
      <c r="C23" s="24" t="s">
        <v>3</v>
      </c>
      <c r="D23" s="28">
        <f t="shared" si="3"/>
        <v>441050.94</v>
      </c>
      <c r="E23" s="28">
        <f t="shared" si="0"/>
        <v>5195639.1</v>
      </c>
      <c r="F23" s="28">
        <f t="shared" si="1"/>
        <v>447631.74000000005</v>
      </c>
      <c r="G23" s="28">
        <f t="shared" si="2"/>
        <v>5469651.5</v>
      </c>
      <c r="H23" s="28"/>
      <c r="I23" s="27"/>
      <c r="J23" s="28"/>
      <c r="K23" s="27"/>
      <c r="L23" s="28"/>
      <c r="M23" s="27"/>
      <c r="N23" s="28"/>
      <c r="O23" s="27"/>
      <c r="T23" s="28"/>
      <c r="U23" s="27"/>
      <c r="V23" s="28"/>
      <c r="W23" s="27"/>
      <c r="X23" s="27"/>
      <c r="Y23" s="27"/>
      <c r="Z23" s="27"/>
      <c r="AA23" s="27"/>
      <c r="AB23" s="27"/>
      <c r="AC23" s="27"/>
      <c r="AD23" s="27"/>
      <c r="AE23" s="27"/>
      <c r="AF23" s="82"/>
      <c r="AG23" s="82"/>
      <c r="AH23" s="82"/>
      <c r="AI23" s="82"/>
      <c r="AJ23" s="27"/>
      <c r="AK23" s="27"/>
      <c r="AL23" s="27"/>
      <c r="AM23" s="27"/>
      <c r="AN23" s="26"/>
      <c r="AO23" s="26"/>
      <c r="AP23" s="26"/>
      <c r="AQ23" s="26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>
        <v>6135.8</v>
      </c>
      <c r="BS23" s="27">
        <v>146558</v>
      </c>
      <c r="BT23" s="27"/>
      <c r="BU23" s="27"/>
      <c r="BV23" s="27"/>
      <c r="BW23" s="27"/>
      <c r="BX23" s="27">
        <v>36881</v>
      </c>
      <c r="BY23" s="27">
        <v>774501</v>
      </c>
      <c r="BZ23" s="27">
        <v>36881</v>
      </c>
      <c r="CA23" s="27">
        <v>774501</v>
      </c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82"/>
      <c r="DE23" s="82"/>
      <c r="DF23" s="82"/>
      <c r="DG23" s="82"/>
      <c r="DH23" s="83"/>
      <c r="DI23" s="27"/>
      <c r="DJ23" s="82"/>
      <c r="DK23" s="27"/>
      <c r="DL23" s="27"/>
      <c r="DM23" s="27"/>
      <c r="DN23" s="27"/>
      <c r="DO23" s="27"/>
      <c r="DP23" s="27"/>
      <c r="DQ23" s="27"/>
      <c r="DR23" s="27"/>
      <c r="DS23" s="27"/>
      <c r="DT23" s="27">
        <v>28.54</v>
      </c>
      <c r="DU23" s="27">
        <v>404754.1</v>
      </c>
      <c r="DV23" s="27">
        <v>28.54</v>
      </c>
      <c r="DW23" s="27">
        <v>445262.2</v>
      </c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58"/>
      <c r="EW23" s="27"/>
      <c r="EX23" s="58"/>
      <c r="EY23" s="27"/>
      <c r="EZ23" s="27"/>
      <c r="FA23" s="27"/>
      <c r="FB23" s="27"/>
      <c r="FC23" s="27"/>
      <c r="FD23" s="27"/>
      <c r="FE23" s="27"/>
      <c r="FF23" s="27"/>
      <c r="FG23" s="27"/>
      <c r="FH23" s="82"/>
      <c r="FI23" s="82"/>
      <c r="FJ23" s="82"/>
      <c r="FK23" s="82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8"/>
      <c r="FY23" s="27"/>
      <c r="FZ23" s="27">
        <v>445</v>
      </c>
      <c r="GA23" s="27">
        <v>20000</v>
      </c>
      <c r="GB23" s="27"/>
      <c r="GC23" s="27"/>
      <c r="GD23" s="27"/>
      <c r="GE23" s="27"/>
      <c r="GF23" s="29"/>
      <c r="GG23" s="27"/>
      <c r="GH23" s="27"/>
      <c r="GI23" s="27"/>
      <c r="GJ23" s="28"/>
      <c r="GK23" s="27"/>
      <c r="GL23" s="27"/>
      <c r="GM23" s="27"/>
      <c r="GN23" s="28"/>
      <c r="GO23" s="27"/>
      <c r="GP23" s="27"/>
      <c r="GQ23" s="27"/>
      <c r="GR23" s="28"/>
      <c r="GS23" s="27"/>
      <c r="GT23" s="27"/>
      <c r="GU23" s="27"/>
      <c r="GV23" s="28"/>
      <c r="GW23" s="27"/>
      <c r="GX23" s="27"/>
      <c r="GY23" s="27"/>
      <c r="GZ23" s="28"/>
      <c r="HA23" s="27"/>
      <c r="HB23" s="27"/>
      <c r="HC23" s="27"/>
      <c r="HD23" s="28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>
        <v>2833</v>
      </c>
      <c r="HU23" s="27">
        <v>28874</v>
      </c>
      <c r="HV23" s="27">
        <v>2833</v>
      </c>
      <c r="HW23" s="27">
        <v>95820.3</v>
      </c>
      <c r="HX23" s="27">
        <v>401308.4</v>
      </c>
      <c r="HY23" s="27">
        <v>3987510</v>
      </c>
      <c r="HZ23" s="27">
        <v>401308.4</v>
      </c>
      <c r="IA23" s="27">
        <v>3987510</v>
      </c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s="4" customFormat="1" ht="12.75">
      <c r="A24" s="24" t="s">
        <v>43</v>
      </c>
      <c r="B24" s="26" t="s">
        <v>105</v>
      </c>
      <c r="C24" s="24" t="s">
        <v>3</v>
      </c>
      <c r="D24" s="28">
        <f t="shared" si="3"/>
        <v>2100269.9</v>
      </c>
      <c r="E24" s="28">
        <f t="shared" si="0"/>
        <v>128001749.1</v>
      </c>
      <c r="F24" s="28">
        <f t="shared" si="1"/>
        <v>1407121.9000000001</v>
      </c>
      <c r="G24" s="28">
        <f t="shared" si="2"/>
        <v>103615802.3</v>
      </c>
      <c r="H24" s="28"/>
      <c r="I24" s="27"/>
      <c r="J24" s="28"/>
      <c r="K24" s="27"/>
      <c r="L24" s="28"/>
      <c r="M24" s="27"/>
      <c r="N24" s="28"/>
      <c r="O24" s="27"/>
      <c r="P24" s="28">
        <v>225310</v>
      </c>
      <c r="Q24" s="27"/>
      <c r="R24" s="28">
        <v>66050</v>
      </c>
      <c r="S24" s="27">
        <v>2929750.2</v>
      </c>
      <c r="T24" s="28"/>
      <c r="U24" s="27"/>
      <c r="V24" s="28"/>
      <c r="W24" s="27"/>
      <c r="X24" s="27"/>
      <c r="Y24" s="27"/>
      <c r="Z24" s="27"/>
      <c r="AA24" s="27"/>
      <c r="AB24" s="27"/>
      <c r="AC24" s="27"/>
      <c r="AD24" s="27"/>
      <c r="AE24" s="27"/>
      <c r="AF24" s="82"/>
      <c r="AG24" s="82"/>
      <c r="AH24" s="82"/>
      <c r="AI24" s="82"/>
      <c r="AJ24" s="27"/>
      <c r="AK24" s="27"/>
      <c r="AL24" s="27"/>
      <c r="AM24" s="27"/>
      <c r="AN24" s="27">
        <v>34961.6</v>
      </c>
      <c r="AO24" s="27">
        <v>855209.6</v>
      </c>
      <c r="AP24" s="27">
        <v>34961.6</v>
      </c>
      <c r="AQ24" s="27">
        <v>855209.6</v>
      </c>
      <c r="AR24" s="27">
        <v>1305830</v>
      </c>
      <c r="AS24" s="27">
        <v>99822432.5</v>
      </c>
      <c r="AT24" s="27">
        <v>1305830</v>
      </c>
      <c r="AU24" s="27">
        <v>99822432.5</v>
      </c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>
        <v>533888</v>
      </c>
      <c r="BI24" s="27">
        <v>27308107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82"/>
      <c r="DE24" s="82"/>
      <c r="DF24" s="82"/>
      <c r="DG24" s="82"/>
      <c r="DH24" s="83"/>
      <c r="DI24" s="27"/>
      <c r="DJ24" s="82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58"/>
      <c r="EW24" s="27"/>
      <c r="EX24" s="58"/>
      <c r="EY24" s="27"/>
      <c r="EZ24" s="27"/>
      <c r="FA24" s="27"/>
      <c r="FB24" s="27"/>
      <c r="FC24" s="27"/>
      <c r="FD24" s="27"/>
      <c r="FE24" s="27"/>
      <c r="FF24" s="27"/>
      <c r="FG24" s="27"/>
      <c r="FH24" s="82"/>
      <c r="FI24" s="82"/>
      <c r="FJ24" s="82"/>
      <c r="FK24" s="82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8"/>
      <c r="FY24" s="27"/>
      <c r="FZ24" s="27"/>
      <c r="GA24" s="27"/>
      <c r="GB24" s="27"/>
      <c r="GC24" s="27"/>
      <c r="GD24" s="27"/>
      <c r="GE24" s="27"/>
      <c r="GF24" s="29"/>
      <c r="GG24" s="27"/>
      <c r="GH24" s="27"/>
      <c r="GI24" s="27"/>
      <c r="GJ24" s="28"/>
      <c r="GK24" s="27"/>
      <c r="GL24" s="27"/>
      <c r="GM24" s="27"/>
      <c r="GN24" s="28"/>
      <c r="GO24" s="27"/>
      <c r="GP24" s="27"/>
      <c r="GQ24" s="27"/>
      <c r="GR24" s="28"/>
      <c r="GS24" s="27"/>
      <c r="GT24" s="27"/>
      <c r="GU24" s="27"/>
      <c r="GV24" s="28"/>
      <c r="GW24" s="27"/>
      <c r="GX24" s="27"/>
      <c r="GY24" s="27"/>
      <c r="GZ24" s="28"/>
      <c r="HA24" s="27"/>
      <c r="HB24" s="27"/>
      <c r="HC24" s="27"/>
      <c r="HD24" s="28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>
        <v>280.3</v>
      </c>
      <c r="IS24" s="27">
        <v>16000</v>
      </c>
      <c r="IT24" s="27">
        <v>280.3</v>
      </c>
      <c r="IU24" s="27">
        <v>8410</v>
      </c>
    </row>
    <row r="25" spans="1:255" s="4" customFormat="1" ht="12.75">
      <c r="A25" s="24" t="s">
        <v>44</v>
      </c>
      <c r="B25" s="26" t="s">
        <v>178</v>
      </c>
      <c r="C25" s="24" t="s">
        <v>3</v>
      </c>
      <c r="D25" s="28">
        <f>SUMIF($H$9:$IU$9,"Үйлдвэрлэсэн тоо хэмжээ",H25:IU25)</f>
        <v>0</v>
      </c>
      <c r="E25" s="28">
        <f>SUMIF($H$9:$IU$9,"Үйлдвэрлэсэн үнийн дүн",H25:IU25)</f>
        <v>0</v>
      </c>
      <c r="F25" s="28">
        <f>SUMIF($H$9:$IU$9,"Борлуулалтын тоо хэмжээ",H25:IU25)</f>
        <v>0</v>
      </c>
      <c r="G25" s="28">
        <f>SUMIF($H$9:$IU$9,"Борлуулалтын үнийн дүн",H25:IU25)</f>
        <v>0</v>
      </c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7"/>
      <c r="Y25" s="27"/>
      <c r="Z25" s="27"/>
      <c r="AA25" s="27"/>
      <c r="AB25" s="27"/>
      <c r="AC25" s="27"/>
      <c r="AD25" s="27"/>
      <c r="AE25" s="27"/>
      <c r="AF25" s="82"/>
      <c r="AG25" s="82"/>
      <c r="AH25" s="82"/>
      <c r="AI25" s="82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82"/>
      <c r="DE25" s="82"/>
      <c r="DF25" s="82"/>
      <c r="DG25" s="82"/>
      <c r="DH25" s="83"/>
      <c r="DI25" s="27"/>
      <c r="DJ25" s="82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58"/>
      <c r="EW25" s="27"/>
      <c r="EX25" s="58"/>
      <c r="EY25" s="27"/>
      <c r="EZ25" s="27"/>
      <c r="FA25" s="27"/>
      <c r="FB25" s="27"/>
      <c r="FC25" s="27"/>
      <c r="FD25" s="27"/>
      <c r="FE25" s="27"/>
      <c r="FF25" s="27"/>
      <c r="FG25" s="27"/>
      <c r="FH25" s="82"/>
      <c r="FI25" s="82"/>
      <c r="FJ25" s="82"/>
      <c r="FK25" s="82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8"/>
      <c r="FY25" s="27"/>
      <c r="FZ25" s="27"/>
      <c r="GA25" s="27"/>
      <c r="GB25" s="27"/>
      <c r="GC25" s="27"/>
      <c r="GD25" s="27"/>
      <c r="GE25" s="27"/>
      <c r="GF25" s="29"/>
      <c r="GG25" s="27"/>
      <c r="GH25" s="27"/>
      <c r="GI25" s="27"/>
      <c r="GJ25" s="28"/>
      <c r="GK25" s="27"/>
      <c r="GL25" s="27"/>
      <c r="GM25" s="27"/>
      <c r="GN25" s="28"/>
      <c r="GO25" s="27"/>
      <c r="GP25" s="27"/>
      <c r="GQ25" s="27"/>
      <c r="GR25" s="28"/>
      <c r="GS25" s="27"/>
      <c r="GT25" s="27"/>
      <c r="GU25" s="27"/>
      <c r="GV25" s="28"/>
      <c r="GW25" s="27"/>
      <c r="GX25" s="27"/>
      <c r="GY25" s="27"/>
      <c r="GZ25" s="28"/>
      <c r="HA25" s="27"/>
      <c r="HB25" s="27"/>
      <c r="HC25" s="27"/>
      <c r="HD25" s="28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ht="12.75">
      <c r="A26" s="24" t="s">
        <v>45</v>
      </c>
      <c r="B26" s="26" t="s">
        <v>69</v>
      </c>
      <c r="C26" s="24" t="s">
        <v>3</v>
      </c>
      <c r="D26" s="28">
        <f t="shared" si="3"/>
        <v>554769</v>
      </c>
      <c r="E26" s="28">
        <f t="shared" si="0"/>
        <v>16038858</v>
      </c>
      <c r="F26" s="28">
        <f t="shared" si="1"/>
        <v>245681</v>
      </c>
      <c r="G26" s="28">
        <f t="shared" si="2"/>
        <v>24656038.2</v>
      </c>
      <c r="H26" s="28"/>
      <c r="I26" s="27"/>
      <c r="J26" s="27"/>
      <c r="K26" s="27"/>
      <c r="L26" s="28"/>
      <c r="M26" s="27"/>
      <c r="N26" s="27"/>
      <c r="O26" s="27"/>
      <c r="P26" s="28"/>
      <c r="Q26" s="27"/>
      <c r="R26" s="27"/>
      <c r="S26" s="27"/>
      <c r="T26" s="28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>
        <v>554769</v>
      </c>
      <c r="BI26" s="27">
        <v>16038858</v>
      </c>
      <c r="BJ26" s="27">
        <v>245681</v>
      </c>
      <c r="BK26" s="27">
        <v>24656038.2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82"/>
      <c r="DE26" s="82"/>
      <c r="DF26" s="82"/>
      <c r="DG26" s="82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82"/>
      <c r="FI26" s="82"/>
      <c r="FJ26" s="82"/>
      <c r="FK26" s="82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8"/>
      <c r="FY26" s="27"/>
      <c r="FZ26" s="27"/>
      <c r="GA26" s="27"/>
      <c r="GB26" s="27"/>
      <c r="GC26" s="27"/>
      <c r="GD26" s="27"/>
      <c r="GE26" s="27"/>
      <c r="GF26" s="29"/>
      <c r="GG26" s="27"/>
      <c r="GH26" s="27"/>
      <c r="GI26" s="27"/>
      <c r="GJ26" s="28"/>
      <c r="GK26" s="27"/>
      <c r="GL26" s="27"/>
      <c r="GM26" s="27"/>
      <c r="GN26" s="28"/>
      <c r="GO26" s="27"/>
      <c r="GP26" s="27"/>
      <c r="GQ26" s="27"/>
      <c r="GR26" s="28"/>
      <c r="GS26" s="27"/>
      <c r="GT26" s="27"/>
      <c r="GU26" s="27"/>
      <c r="GV26" s="28"/>
      <c r="GW26" s="27"/>
      <c r="GX26" s="27"/>
      <c r="GY26" s="27"/>
      <c r="GZ26" s="28"/>
      <c r="HA26" s="27"/>
      <c r="HB26" s="27"/>
      <c r="HC26" s="27"/>
      <c r="HD26" s="28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ht="12.75">
      <c r="A27" s="24" t="s">
        <v>46</v>
      </c>
      <c r="B27" s="26" t="s">
        <v>179</v>
      </c>
      <c r="C27" s="24" t="s">
        <v>3</v>
      </c>
      <c r="D27" s="28">
        <f>SUMIF($H$9:$IU$9,"Үйлдвэрлэсэн тоо хэмжээ",H27:IU27)</f>
        <v>0</v>
      </c>
      <c r="E27" s="28">
        <f>SUMIF($H$9:$IU$9,"Үйлдвэрлэсэн үнийн дүн",H27:IU27)</f>
        <v>0</v>
      </c>
      <c r="F27" s="28">
        <f>SUMIF($H$9:$IU$9,"Борлуулалтын тоо хэмжээ",H27:IU27)</f>
        <v>0</v>
      </c>
      <c r="G27" s="28">
        <f>SUMIF($H$9:$IU$9,"Борлуулалтын үнийн дүн",H27:IU27)</f>
        <v>0</v>
      </c>
      <c r="H27" s="28"/>
      <c r="I27" s="27"/>
      <c r="J27" s="27"/>
      <c r="K27" s="27"/>
      <c r="L27" s="28"/>
      <c r="M27" s="27"/>
      <c r="N27" s="27"/>
      <c r="O27" s="27"/>
      <c r="P27" s="28"/>
      <c r="Q27" s="27"/>
      <c r="R27" s="27"/>
      <c r="S27" s="27"/>
      <c r="T27" s="28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82"/>
      <c r="DE27" s="82"/>
      <c r="DF27" s="82"/>
      <c r="DG27" s="82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82"/>
      <c r="FI27" s="82"/>
      <c r="FJ27" s="82"/>
      <c r="FK27" s="82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8"/>
      <c r="FY27" s="27"/>
      <c r="FZ27" s="27"/>
      <c r="GA27" s="27"/>
      <c r="GB27" s="27"/>
      <c r="GC27" s="27"/>
      <c r="GD27" s="27"/>
      <c r="GE27" s="27"/>
      <c r="GF27" s="29"/>
      <c r="GG27" s="27"/>
      <c r="GH27" s="27"/>
      <c r="GI27" s="27"/>
      <c r="GJ27" s="28"/>
      <c r="GK27" s="27"/>
      <c r="GL27" s="27"/>
      <c r="GM27" s="27"/>
      <c r="GN27" s="28"/>
      <c r="GO27" s="27"/>
      <c r="GP27" s="27"/>
      <c r="GQ27" s="27"/>
      <c r="GR27" s="28"/>
      <c r="GS27" s="27"/>
      <c r="GT27" s="27"/>
      <c r="GU27" s="27"/>
      <c r="GV27" s="28"/>
      <c r="GW27" s="27"/>
      <c r="GX27" s="27"/>
      <c r="GY27" s="27"/>
      <c r="GZ27" s="28"/>
      <c r="HA27" s="27"/>
      <c r="HB27" s="27"/>
      <c r="HC27" s="27"/>
      <c r="HD27" s="28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ht="12.75">
      <c r="A28" s="24" t="s">
        <v>47</v>
      </c>
      <c r="B28" s="26" t="s">
        <v>363</v>
      </c>
      <c r="C28" s="24" t="s">
        <v>3</v>
      </c>
      <c r="D28" s="28">
        <f>SUMIF($H$9:$IU$9,"Үйлдвэрлэсэн тоо хэмжээ",H28:IU28)</f>
        <v>0</v>
      </c>
      <c r="E28" s="28">
        <f>SUMIF($H$9:$IU$9,"Үйлдвэрлэсэн үнийн дүн",H28:IU28)</f>
        <v>0</v>
      </c>
      <c r="F28" s="28">
        <f>SUMIF($H$9:$IU$9,"Борлуулалтын тоо хэмжээ",H28:IU28)</f>
        <v>0</v>
      </c>
      <c r="G28" s="28">
        <f>SUMIF($H$9:$IU$9,"Борлуулалтын үнийн дүн",H28:IU28)</f>
        <v>0</v>
      </c>
      <c r="H28" s="28"/>
      <c r="I28" s="27"/>
      <c r="J28" s="27"/>
      <c r="K28" s="27"/>
      <c r="L28" s="28"/>
      <c r="M28" s="27"/>
      <c r="N28" s="27"/>
      <c r="O28" s="27"/>
      <c r="P28" s="28"/>
      <c r="Q28" s="27"/>
      <c r="R28" s="27"/>
      <c r="S28" s="27"/>
      <c r="T28" s="28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82"/>
      <c r="DE28" s="82"/>
      <c r="DF28" s="82"/>
      <c r="DG28" s="82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82"/>
      <c r="FI28" s="82"/>
      <c r="FJ28" s="82"/>
      <c r="FK28" s="82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8"/>
      <c r="FY28" s="27"/>
      <c r="FZ28" s="27"/>
      <c r="GA28" s="27"/>
      <c r="GB28" s="27"/>
      <c r="GC28" s="27"/>
      <c r="GD28" s="27"/>
      <c r="GE28" s="27"/>
      <c r="GF28" s="29"/>
      <c r="GG28" s="27"/>
      <c r="GH28" s="27"/>
      <c r="GI28" s="27"/>
      <c r="GJ28" s="28"/>
      <c r="GK28" s="27"/>
      <c r="GL28" s="27"/>
      <c r="GM28" s="27"/>
      <c r="GN28" s="28"/>
      <c r="GO28" s="27"/>
      <c r="GP28" s="27"/>
      <c r="GQ28" s="27"/>
      <c r="GR28" s="28"/>
      <c r="GS28" s="27"/>
      <c r="GT28" s="27"/>
      <c r="GU28" s="27"/>
      <c r="GV28" s="28"/>
      <c r="GW28" s="27"/>
      <c r="GX28" s="27"/>
      <c r="GY28" s="27"/>
      <c r="GZ28" s="28"/>
      <c r="HA28" s="27"/>
      <c r="HB28" s="27"/>
      <c r="HC28" s="27"/>
      <c r="HD28" s="28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s="4" customFormat="1" ht="12.75">
      <c r="A29" s="24" t="s">
        <v>64</v>
      </c>
      <c r="B29" s="26" t="s">
        <v>10</v>
      </c>
      <c r="C29" s="24" t="s">
        <v>3</v>
      </c>
      <c r="D29" s="28">
        <f t="shared" si="3"/>
        <v>0</v>
      </c>
      <c r="E29" s="28">
        <f t="shared" si="0"/>
        <v>0</v>
      </c>
      <c r="F29" s="28">
        <f t="shared" si="1"/>
        <v>0</v>
      </c>
      <c r="G29" s="28">
        <f t="shared" si="2"/>
        <v>0</v>
      </c>
      <c r="H29" s="28"/>
      <c r="I29" s="27"/>
      <c r="J29" s="27"/>
      <c r="K29" s="27"/>
      <c r="L29" s="26"/>
      <c r="M29" s="26"/>
      <c r="N29" s="26"/>
      <c r="O29" s="26"/>
      <c r="P29" s="28"/>
      <c r="Q29" s="27"/>
      <c r="R29" s="27"/>
      <c r="S29" s="27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6"/>
      <c r="BI29" s="26"/>
      <c r="BJ29" s="26"/>
      <c r="BK29" s="26"/>
      <c r="BL29" s="26"/>
      <c r="BM29" s="26"/>
      <c r="BN29" s="26"/>
      <c r="BO29" s="26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8"/>
      <c r="FY29" s="27"/>
      <c r="FZ29" s="27"/>
      <c r="GA29" s="27"/>
      <c r="GB29" s="27"/>
      <c r="GC29" s="27"/>
      <c r="GD29" s="27"/>
      <c r="GE29" s="27"/>
      <c r="GF29" s="26"/>
      <c r="GG29" s="26"/>
      <c r="GH29" s="26"/>
      <c r="GI29" s="26"/>
      <c r="GJ29" s="28"/>
      <c r="GK29" s="27"/>
      <c r="GL29" s="27"/>
      <c r="GM29" s="27"/>
      <c r="GN29" s="26"/>
      <c r="GO29" s="26"/>
      <c r="GP29" s="26"/>
      <c r="GQ29" s="26"/>
      <c r="GR29" s="28"/>
      <c r="GS29" s="27"/>
      <c r="GT29" s="27"/>
      <c r="GU29" s="27"/>
      <c r="GV29" s="26"/>
      <c r="GW29" s="26"/>
      <c r="GX29" s="26"/>
      <c r="GY29" s="26"/>
      <c r="GZ29" s="28"/>
      <c r="HA29" s="27"/>
      <c r="HB29" s="27"/>
      <c r="HC29" s="27"/>
      <c r="HD29" s="28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s="4" customFormat="1" ht="12.75">
      <c r="A30" s="24" t="s">
        <v>70</v>
      </c>
      <c r="B30" s="26" t="s">
        <v>20</v>
      </c>
      <c r="C30" s="24" t="s">
        <v>3</v>
      </c>
      <c r="D30" s="28">
        <f t="shared" si="3"/>
        <v>36268.75</v>
      </c>
      <c r="E30" s="28">
        <f t="shared" si="0"/>
        <v>2588617.1070000003</v>
      </c>
      <c r="F30" s="28">
        <f t="shared" si="1"/>
        <v>32518.099</v>
      </c>
      <c r="G30" s="28">
        <f t="shared" si="2"/>
        <v>4373466.343</v>
      </c>
      <c r="H30" s="28"/>
      <c r="I30" s="27"/>
      <c r="J30" s="27"/>
      <c r="K30" s="27"/>
      <c r="L30" s="28"/>
      <c r="M30" s="27"/>
      <c r="N30" s="27"/>
      <c r="O30" s="27"/>
      <c r="P30" s="28"/>
      <c r="Q30" s="27"/>
      <c r="R30" s="27"/>
      <c r="S30" s="27"/>
      <c r="T30" s="2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>
        <v>6500</v>
      </c>
      <c r="CC30" s="27">
        <v>926037.6</v>
      </c>
      <c r="CD30" s="27">
        <v>5895.63</v>
      </c>
      <c r="CE30" s="27">
        <v>866708.4</v>
      </c>
      <c r="CF30" s="27"/>
      <c r="CG30" s="27"/>
      <c r="CH30" s="27"/>
      <c r="CI30" s="27"/>
      <c r="CJ30" s="27">
        <v>460</v>
      </c>
      <c r="CK30" s="27">
        <v>78200</v>
      </c>
      <c r="CL30" s="27">
        <v>123.7</v>
      </c>
      <c r="CM30" s="27">
        <v>42186.648</v>
      </c>
      <c r="CN30" s="27"/>
      <c r="CO30" s="27"/>
      <c r="CP30" s="27">
        <v>200</v>
      </c>
      <c r="CQ30" s="27">
        <v>28000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>
        <v>6773.3</v>
      </c>
      <c r="DE30" s="27">
        <v>812796</v>
      </c>
      <c r="DF30" s="27">
        <v>11687.1</v>
      </c>
      <c r="DG30" s="27">
        <v>1921154.7</v>
      </c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58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>
        <v>2423.8</v>
      </c>
      <c r="EG30" s="27">
        <v>218079</v>
      </c>
      <c r="EH30" s="27">
        <v>2423.8</v>
      </c>
      <c r="EI30" s="27">
        <v>504045.72</v>
      </c>
      <c r="EJ30" s="27"/>
      <c r="EK30" s="27"/>
      <c r="EL30" s="27"/>
      <c r="EM30" s="27"/>
      <c r="EN30" s="27"/>
      <c r="EO30" s="27"/>
      <c r="EP30" s="27"/>
      <c r="EQ30" s="27"/>
      <c r="ER30" s="27">
        <v>10000</v>
      </c>
      <c r="ES30" s="27"/>
      <c r="ET30" s="27">
        <v>2054.9</v>
      </c>
      <c r="EU30" s="27">
        <v>383500</v>
      </c>
      <c r="EV30" s="26"/>
      <c r="EW30" s="26"/>
      <c r="EX30" s="26"/>
      <c r="EY30" s="26"/>
      <c r="EZ30" s="26"/>
      <c r="FA30" s="26"/>
      <c r="FB30" s="26"/>
      <c r="FC30" s="26"/>
      <c r="FD30" s="99"/>
      <c r="FE30" s="26"/>
      <c r="FF30" s="26"/>
      <c r="FG30" s="26"/>
      <c r="FH30" s="99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7">
        <v>21.319</v>
      </c>
      <c r="FW30" s="27">
        <v>4134.575</v>
      </c>
      <c r="FX30" s="28"/>
      <c r="FY30" s="27"/>
      <c r="FZ30" s="26"/>
      <c r="GA30" s="26"/>
      <c r="GB30" s="27"/>
      <c r="GC30" s="27"/>
      <c r="GD30" s="27"/>
      <c r="GE30" s="27"/>
      <c r="GF30" s="85"/>
      <c r="GG30" s="27"/>
      <c r="GH30" s="82"/>
      <c r="GI30" s="82"/>
      <c r="GJ30" s="28"/>
      <c r="GK30" s="27"/>
      <c r="GL30" s="27"/>
      <c r="GM30" s="27"/>
      <c r="GN30" s="28">
        <v>1142.35</v>
      </c>
      <c r="GO30" s="82">
        <v>139754</v>
      </c>
      <c r="GP30" s="82">
        <v>1142.35</v>
      </c>
      <c r="GQ30" s="82">
        <v>139754</v>
      </c>
      <c r="GR30" s="28"/>
      <c r="GS30" s="27"/>
      <c r="GT30" s="27"/>
      <c r="GU30" s="27"/>
      <c r="GV30" s="28"/>
      <c r="GW30" s="82"/>
      <c r="GX30" s="82"/>
      <c r="GY30" s="82"/>
      <c r="GZ30" s="28">
        <v>8441</v>
      </c>
      <c r="HA30" s="27">
        <v>413609</v>
      </c>
      <c r="HB30" s="27">
        <v>8441</v>
      </c>
      <c r="HC30" s="27">
        <v>409224</v>
      </c>
      <c r="HD30" s="28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>
        <v>528.3</v>
      </c>
      <c r="HQ30" s="27">
        <v>141.507</v>
      </c>
      <c r="HR30" s="27">
        <v>528.3</v>
      </c>
      <c r="HS30" s="27">
        <v>74758.3</v>
      </c>
      <c r="HT30" s="28"/>
      <c r="HU30" s="27"/>
      <c r="HV30" s="28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4" customFormat="1" ht="12.75">
      <c r="A31" s="24" t="s">
        <v>71</v>
      </c>
      <c r="B31" s="26" t="s">
        <v>11</v>
      </c>
      <c r="C31" s="24" t="s">
        <v>12</v>
      </c>
      <c r="D31" s="28">
        <f t="shared" si="3"/>
        <v>3277.46</v>
      </c>
      <c r="E31" s="28">
        <f t="shared" si="0"/>
        <v>368919.2</v>
      </c>
      <c r="F31" s="28">
        <f t="shared" si="1"/>
        <v>3341.46</v>
      </c>
      <c r="G31" s="28">
        <f t="shared" si="2"/>
        <v>443148.2</v>
      </c>
      <c r="H31" s="28"/>
      <c r="I31" s="27"/>
      <c r="J31" s="27"/>
      <c r="K31" s="27"/>
      <c r="L31" s="28"/>
      <c r="M31" s="27"/>
      <c r="N31" s="27"/>
      <c r="O31" s="27"/>
      <c r="P31" s="28"/>
      <c r="Q31" s="27"/>
      <c r="R31" s="27"/>
      <c r="S31" s="27"/>
      <c r="T31" s="28">
        <v>900</v>
      </c>
      <c r="U31" s="27">
        <v>99000</v>
      </c>
      <c r="V31" s="27">
        <v>900</v>
      </c>
      <c r="W31" s="27">
        <v>163629</v>
      </c>
      <c r="X31" s="27"/>
      <c r="Y31" s="27"/>
      <c r="Z31" s="27"/>
      <c r="AA31" s="27"/>
      <c r="AB31" s="27"/>
      <c r="AC31" s="27"/>
      <c r="AD31" s="27"/>
      <c r="AE31" s="27"/>
      <c r="AF31" s="27">
        <v>1217.46</v>
      </c>
      <c r="AG31" s="27">
        <v>182619.2</v>
      </c>
      <c r="AH31" s="27">
        <v>1217.46</v>
      </c>
      <c r="AI31" s="27">
        <v>182619.2</v>
      </c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8"/>
      <c r="FY31" s="27"/>
      <c r="FZ31" s="27"/>
      <c r="GA31" s="27"/>
      <c r="GB31" s="27"/>
      <c r="GC31" s="27"/>
      <c r="GD31" s="27"/>
      <c r="GE31" s="27"/>
      <c r="GF31" s="29"/>
      <c r="GG31" s="27"/>
      <c r="GH31" s="27"/>
      <c r="GI31" s="27"/>
      <c r="GJ31" s="28">
        <v>1160</v>
      </c>
      <c r="GK31" s="27">
        <v>87300</v>
      </c>
      <c r="GL31" s="27">
        <v>1160</v>
      </c>
      <c r="GM31" s="27">
        <v>87300</v>
      </c>
      <c r="GN31" s="28"/>
      <c r="GO31" s="27"/>
      <c r="GP31" s="27"/>
      <c r="GQ31" s="27"/>
      <c r="GR31" s="28"/>
      <c r="GS31" s="27"/>
      <c r="GT31" s="27"/>
      <c r="GU31" s="27"/>
      <c r="GV31" s="26"/>
      <c r="GW31" s="26"/>
      <c r="GX31" s="28">
        <v>64</v>
      </c>
      <c r="GY31" s="27">
        <v>9600</v>
      </c>
      <c r="GZ31" s="28"/>
      <c r="HA31" s="27"/>
      <c r="HB31" s="27"/>
      <c r="HC31" s="27"/>
      <c r="HD31" s="28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82"/>
      <c r="IK31" s="82"/>
      <c r="IL31" s="82"/>
      <c r="IM31" s="82"/>
      <c r="IN31" s="27"/>
      <c r="IO31" s="27"/>
      <c r="IP31" s="27"/>
      <c r="IQ31" s="27"/>
      <c r="IR31" s="27"/>
      <c r="IS31" s="27"/>
      <c r="IT31" s="27"/>
      <c r="IU31" s="27"/>
    </row>
    <row r="32" spans="1:255" s="4" customFormat="1" ht="12.75">
      <c r="A32" s="24" t="s">
        <v>104</v>
      </c>
      <c r="B32" s="26" t="s">
        <v>219</v>
      </c>
      <c r="C32" s="24" t="s">
        <v>16</v>
      </c>
      <c r="D32" s="28">
        <f>SUMIF($H$9:$IU$9,"Үйлдвэрлэсэн тоо хэмжээ",H32:IU32)</f>
        <v>0</v>
      </c>
      <c r="E32" s="28">
        <f>SUMIF($H$9:$IU$9,"Үйлдвэрлэсэн үнийн дүн",H32:IU32)</f>
        <v>0</v>
      </c>
      <c r="F32" s="28">
        <f>SUMIF($H$9:$IU$9,"Борлуулалтын тоо хэмжээ",H32:IU32)</f>
        <v>0</v>
      </c>
      <c r="G32" s="28">
        <f>SUMIF($H$9:$IU$9,"Борлуулалтын үнийн дүн",H32:IU32)</f>
        <v>0</v>
      </c>
      <c r="H32" s="28"/>
      <c r="I32" s="27"/>
      <c r="J32" s="27"/>
      <c r="K32" s="27"/>
      <c r="L32" s="28"/>
      <c r="M32" s="27"/>
      <c r="N32" s="27"/>
      <c r="O32" s="27"/>
      <c r="P32" s="28"/>
      <c r="Q32" s="27"/>
      <c r="R32" s="27"/>
      <c r="S32" s="27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8"/>
      <c r="FY32" s="27"/>
      <c r="FZ32" s="27"/>
      <c r="GA32" s="27"/>
      <c r="GB32" s="27"/>
      <c r="GC32" s="27"/>
      <c r="GD32" s="27"/>
      <c r="GE32" s="27"/>
      <c r="GF32" s="29"/>
      <c r="GG32" s="27"/>
      <c r="GH32" s="27"/>
      <c r="GI32" s="27"/>
      <c r="GJ32" s="28"/>
      <c r="GK32" s="27"/>
      <c r="GL32" s="27"/>
      <c r="GM32" s="27"/>
      <c r="GN32" s="28"/>
      <c r="GO32" s="27"/>
      <c r="GP32" s="27"/>
      <c r="GQ32" s="27"/>
      <c r="GR32" s="28"/>
      <c r="GS32" s="27"/>
      <c r="GT32" s="27"/>
      <c r="GU32" s="27"/>
      <c r="GV32" s="26"/>
      <c r="GW32" s="26"/>
      <c r="GX32" s="28"/>
      <c r="GY32" s="27"/>
      <c r="GZ32" s="28"/>
      <c r="HA32" s="27"/>
      <c r="HB32" s="27"/>
      <c r="HC32" s="27"/>
      <c r="HD32" s="28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82"/>
      <c r="IK32" s="82"/>
      <c r="IL32" s="82"/>
      <c r="IM32" s="82"/>
      <c r="IN32" s="27"/>
      <c r="IO32" s="27"/>
      <c r="IP32" s="27"/>
      <c r="IQ32" s="27"/>
      <c r="IR32" s="27"/>
      <c r="IS32" s="27"/>
      <c r="IT32" s="27"/>
      <c r="IU32" s="27"/>
    </row>
    <row r="33" spans="1:255" s="4" customFormat="1" ht="11.25" customHeight="1">
      <c r="A33" s="24" t="s">
        <v>127</v>
      </c>
      <c r="B33" s="26" t="s">
        <v>111</v>
      </c>
      <c r="C33" s="24" t="s">
        <v>16</v>
      </c>
      <c r="D33" s="28">
        <f t="shared" si="3"/>
        <v>230.2019</v>
      </c>
      <c r="E33" s="28">
        <f t="shared" si="0"/>
        <v>1727954.316</v>
      </c>
      <c r="F33" s="28">
        <f t="shared" si="1"/>
        <v>207.395</v>
      </c>
      <c r="G33" s="28">
        <f t="shared" si="2"/>
        <v>2117027.202</v>
      </c>
      <c r="H33" s="28"/>
      <c r="I33" s="27"/>
      <c r="J33" s="27"/>
      <c r="K33" s="27"/>
      <c r="L33" s="28"/>
      <c r="M33" s="27"/>
      <c r="N33" s="27"/>
      <c r="O33" s="27"/>
      <c r="P33" s="28"/>
      <c r="Q33" s="27"/>
      <c r="R33" s="27"/>
      <c r="S33" s="27"/>
      <c r="T33" s="28"/>
      <c r="U33" s="27"/>
      <c r="V33" s="27"/>
      <c r="W33" s="27"/>
      <c r="X33" s="27">
        <v>81.7</v>
      </c>
      <c r="Y33" s="27">
        <v>280900</v>
      </c>
      <c r="Z33" s="27">
        <v>81.7</v>
      </c>
      <c r="AA33" s="27">
        <v>408699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8"/>
      <c r="CC33" s="27"/>
      <c r="CD33" s="27"/>
      <c r="CE33" s="27"/>
      <c r="CF33" s="27">
        <v>20</v>
      </c>
      <c r="CG33" s="27">
        <v>286000</v>
      </c>
      <c r="CH33" s="27">
        <v>14.83</v>
      </c>
      <c r="CI33" s="27">
        <v>281842.88</v>
      </c>
      <c r="CJ33" s="28"/>
      <c r="CK33" s="27"/>
      <c r="CL33" s="27"/>
      <c r="CM33" s="27"/>
      <c r="CN33" s="28"/>
      <c r="CO33" s="27"/>
      <c r="CP33" s="27"/>
      <c r="CQ33" s="27"/>
      <c r="CR33" s="27">
        <v>2.8</v>
      </c>
      <c r="CS33" s="27">
        <v>22658.616</v>
      </c>
      <c r="CT33" s="27">
        <v>1.045</v>
      </c>
      <c r="CU33" s="27">
        <v>8456.519</v>
      </c>
      <c r="CV33" s="27">
        <v>7.017</v>
      </c>
      <c r="CW33" s="27">
        <v>38625.5</v>
      </c>
      <c r="CX33" s="27">
        <v>5.3</v>
      </c>
      <c r="CY33" s="27">
        <v>62626.2</v>
      </c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82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9"/>
      <c r="EG33" s="27"/>
      <c r="EH33" s="28"/>
      <c r="EI33" s="58"/>
      <c r="EJ33" s="27"/>
      <c r="EK33" s="27"/>
      <c r="EL33" s="27"/>
      <c r="EM33" s="27"/>
      <c r="EN33" s="27">
        <v>82.72</v>
      </c>
      <c r="EO33" s="27">
        <v>811942.2</v>
      </c>
      <c r="EP33" s="27">
        <v>75.92</v>
      </c>
      <c r="EQ33" s="27">
        <v>1113152.1</v>
      </c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>
        <v>32.2</v>
      </c>
      <c r="FE33" s="27">
        <v>257600</v>
      </c>
      <c r="FF33" s="27">
        <v>27.5</v>
      </c>
      <c r="FG33" s="27">
        <v>220000</v>
      </c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8"/>
      <c r="FY33" s="27"/>
      <c r="FZ33" s="27"/>
      <c r="GA33" s="27"/>
      <c r="GB33" s="82"/>
      <c r="GC33" s="82"/>
      <c r="GD33" s="82"/>
      <c r="GE33" s="82"/>
      <c r="GF33" s="29"/>
      <c r="GG33" s="27"/>
      <c r="GH33" s="27"/>
      <c r="GI33" s="27"/>
      <c r="GJ33" s="28"/>
      <c r="GK33" s="27"/>
      <c r="GL33" s="27"/>
      <c r="GM33" s="27"/>
      <c r="GN33" s="28"/>
      <c r="GO33" s="27"/>
      <c r="GP33" s="27"/>
      <c r="GQ33" s="27"/>
      <c r="GR33" s="28"/>
      <c r="GS33" s="27"/>
      <c r="GT33" s="27"/>
      <c r="GU33" s="27"/>
      <c r="GV33" s="28"/>
      <c r="GW33" s="27"/>
      <c r="GX33" s="27"/>
      <c r="GY33" s="27"/>
      <c r="GZ33" s="28"/>
      <c r="HA33" s="27"/>
      <c r="HB33" s="27"/>
      <c r="HC33" s="27"/>
      <c r="HD33" s="28"/>
      <c r="HE33" s="27"/>
      <c r="HF33" s="27"/>
      <c r="HG33" s="27"/>
      <c r="HH33" s="28"/>
      <c r="HI33" s="27"/>
      <c r="HJ33" s="28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>
        <v>1.9</v>
      </c>
      <c r="IC33" s="27">
        <v>5000</v>
      </c>
      <c r="ID33" s="27"/>
      <c r="IE33" s="27"/>
      <c r="IF33" s="27">
        <v>0.765</v>
      </c>
      <c r="IG33" s="27">
        <v>5000</v>
      </c>
      <c r="IH33" s="27"/>
      <c r="II33" s="27"/>
      <c r="IJ33" s="27"/>
      <c r="IK33" s="27"/>
      <c r="IL33" s="27"/>
      <c r="IM33" s="27"/>
      <c r="IN33" s="27">
        <v>1.0999</v>
      </c>
      <c r="IO33" s="27">
        <v>20228</v>
      </c>
      <c r="IP33" s="27">
        <v>1.1</v>
      </c>
      <c r="IQ33" s="27">
        <v>22250.503</v>
      </c>
      <c r="IR33" s="27"/>
      <c r="IS33" s="27"/>
      <c r="IT33" s="27"/>
      <c r="IU33" s="27"/>
    </row>
    <row r="34" spans="1:255" s="4" customFormat="1" ht="12" customHeight="1">
      <c r="A34" s="24" t="s">
        <v>145</v>
      </c>
      <c r="B34" s="26" t="s">
        <v>68</v>
      </c>
      <c r="C34" s="24" t="s">
        <v>3</v>
      </c>
      <c r="D34" s="28">
        <f t="shared" si="3"/>
        <v>44800</v>
      </c>
      <c r="E34" s="28">
        <f t="shared" si="0"/>
        <v>466322.27</v>
      </c>
      <c r="F34" s="28">
        <f t="shared" si="1"/>
        <v>44800.5</v>
      </c>
      <c r="G34" s="28">
        <f t="shared" si="2"/>
        <v>466622.27</v>
      </c>
      <c r="H34" s="28"/>
      <c r="I34" s="27"/>
      <c r="J34" s="27"/>
      <c r="K34" s="27"/>
      <c r="L34" s="28"/>
      <c r="M34" s="27"/>
      <c r="N34" s="27"/>
      <c r="O34" s="27"/>
      <c r="P34" s="28"/>
      <c r="Q34" s="27"/>
      <c r="R34" s="27"/>
      <c r="S34" s="27"/>
      <c r="T34" s="2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>
        <v>1300</v>
      </c>
      <c r="BM34" s="27">
        <v>155817.17</v>
      </c>
      <c r="BN34" s="27">
        <v>1300</v>
      </c>
      <c r="BO34" s="27">
        <v>155817.17</v>
      </c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>
        <v>0.5</v>
      </c>
      <c r="DK34" s="27">
        <v>300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9"/>
      <c r="EG34" s="27"/>
      <c r="EH34" s="28"/>
      <c r="EI34" s="58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8"/>
      <c r="FY34" s="27"/>
      <c r="FZ34" s="27"/>
      <c r="GA34" s="27"/>
      <c r="GB34" s="27"/>
      <c r="GC34" s="27"/>
      <c r="GD34" s="27"/>
      <c r="GE34" s="27"/>
      <c r="GF34" s="29">
        <v>43500</v>
      </c>
      <c r="GG34" s="27">
        <v>310505.1</v>
      </c>
      <c r="GH34" s="27">
        <v>43500</v>
      </c>
      <c r="GI34" s="27">
        <v>310505.1</v>
      </c>
      <c r="GJ34" s="28"/>
      <c r="GK34" s="27"/>
      <c r="GL34" s="27"/>
      <c r="GM34" s="27"/>
      <c r="GN34" s="28"/>
      <c r="GO34" s="27"/>
      <c r="GP34" s="27"/>
      <c r="GQ34" s="27"/>
      <c r="GR34" s="28"/>
      <c r="GS34" s="27"/>
      <c r="GT34" s="27"/>
      <c r="GU34" s="27"/>
      <c r="GV34" s="28"/>
      <c r="GW34" s="27"/>
      <c r="GX34" s="27"/>
      <c r="GY34" s="27"/>
      <c r="GZ34" s="28"/>
      <c r="HA34" s="27"/>
      <c r="HB34" s="27"/>
      <c r="HC34" s="27"/>
      <c r="HD34" s="28"/>
      <c r="HE34" s="27"/>
      <c r="HF34" s="27"/>
      <c r="HG34" s="27"/>
      <c r="HH34" s="28"/>
      <c r="HI34" s="27"/>
      <c r="HJ34" s="28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4" customFormat="1" ht="12" customHeight="1">
      <c r="A35" s="24" t="s">
        <v>146</v>
      </c>
      <c r="B35" s="26" t="s">
        <v>191</v>
      </c>
      <c r="C35" s="24" t="s">
        <v>3</v>
      </c>
      <c r="D35" s="28">
        <f>SUMIF($H$9:$IU$9,"Үйлдвэрлэсэн тоо хэмжээ",H35:IU35)</f>
        <v>0</v>
      </c>
      <c r="E35" s="28">
        <f>SUMIF($H$9:$IU$9,"Үйлдвэрлэсэн үнийн дүн",H35:IU35)</f>
        <v>0</v>
      </c>
      <c r="F35" s="28">
        <f>SUMIF($H$9:$IU$9,"Борлуулалтын тоо хэмжээ",H35:IU35)</f>
        <v>0</v>
      </c>
      <c r="G35" s="28">
        <f>SUMIF($H$9:$IU$9,"Борлуулалтын үнийн дүн",H35:IU35)</f>
        <v>0</v>
      </c>
      <c r="H35" s="28"/>
      <c r="I35" s="27"/>
      <c r="J35" s="27"/>
      <c r="K35" s="27"/>
      <c r="L35" s="28"/>
      <c r="M35" s="27"/>
      <c r="N35" s="27"/>
      <c r="O35" s="27"/>
      <c r="P35" s="28"/>
      <c r="Q35" s="27"/>
      <c r="R35" s="27"/>
      <c r="S35" s="27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9"/>
      <c r="EG35" s="27"/>
      <c r="EH35" s="28"/>
      <c r="EI35" s="58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8"/>
      <c r="FY35" s="27"/>
      <c r="FZ35" s="27"/>
      <c r="GA35" s="27"/>
      <c r="GB35" s="27"/>
      <c r="GC35" s="27"/>
      <c r="GD35" s="27"/>
      <c r="GE35" s="27"/>
      <c r="GF35" s="29"/>
      <c r="GG35" s="27"/>
      <c r="GH35" s="27"/>
      <c r="GI35" s="27"/>
      <c r="GJ35" s="28"/>
      <c r="GK35" s="27"/>
      <c r="GL35" s="27"/>
      <c r="GM35" s="27"/>
      <c r="GN35" s="28"/>
      <c r="GO35" s="27"/>
      <c r="GP35" s="27"/>
      <c r="GQ35" s="27"/>
      <c r="GR35" s="28"/>
      <c r="GS35" s="27"/>
      <c r="GT35" s="27"/>
      <c r="GU35" s="27"/>
      <c r="GV35" s="28"/>
      <c r="GW35" s="27"/>
      <c r="GX35" s="27"/>
      <c r="GY35" s="27"/>
      <c r="GZ35" s="28"/>
      <c r="HA35" s="27"/>
      <c r="HB35" s="27"/>
      <c r="HC35" s="27"/>
      <c r="HD35" s="28"/>
      <c r="HE35" s="27"/>
      <c r="HF35" s="27"/>
      <c r="HG35" s="27"/>
      <c r="HH35" s="28"/>
      <c r="HI35" s="27"/>
      <c r="HJ35" s="28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4" customFormat="1" ht="12" customHeight="1">
      <c r="A36" s="24" t="s">
        <v>196</v>
      </c>
      <c r="B36" s="26" t="s">
        <v>378</v>
      </c>
      <c r="C36" s="24" t="s">
        <v>3</v>
      </c>
      <c r="D36" s="28">
        <f>SUMIF($H$9:$IU$9,"Үйлдвэрлэсэн тоо хэмжээ",H36:IU36)</f>
        <v>0</v>
      </c>
      <c r="E36" s="28">
        <f>SUMIF($H$9:$IU$9,"Үйлдвэрлэсэн үнийн дүн",H36:IU36)</f>
        <v>0</v>
      </c>
      <c r="F36" s="28">
        <f>SUMIF($H$9:$IU$9,"Борлуулалтын тоо хэмжээ",H36:IU36)</f>
        <v>0</v>
      </c>
      <c r="G36" s="28">
        <f>SUMIF($H$9:$IU$9,"Борлуулалтын үнийн дүн",H36:IU36)</f>
        <v>0</v>
      </c>
      <c r="H36" s="28"/>
      <c r="I36" s="27"/>
      <c r="J36" s="27"/>
      <c r="K36" s="27"/>
      <c r="L36" s="28"/>
      <c r="M36" s="27"/>
      <c r="N36" s="27"/>
      <c r="O36" s="27"/>
      <c r="P36" s="28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9"/>
      <c r="EG36" s="27"/>
      <c r="EH36" s="28"/>
      <c r="EI36" s="58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8"/>
      <c r="FY36" s="27"/>
      <c r="FZ36" s="27"/>
      <c r="GA36" s="27"/>
      <c r="GB36" s="27"/>
      <c r="GC36" s="27"/>
      <c r="GD36" s="27"/>
      <c r="GE36" s="27"/>
      <c r="GF36" s="29"/>
      <c r="GG36" s="27"/>
      <c r="GH36" s="27"/>
      <c r="GI36" s="27"/>
      <c r="GJ36" s="28"/>
      <c r="GK36" s="27"/>
      <c r="GL36" s="27"/>
      <c r="GM36" s="27"/>
      <c r="GN36" s="28"/>
      <c r="GO36" s="27"/>
      <c r="GP36" s="27"/>
      <c r="GQ36" s="27"/>
      <c r="GR36" s="28"/>
      <c r="GS36" s="27"/>
      <c r="GT36" s="27"/>
      <c r="GU36" s="27"/>
      <c r="GV36" s="28"/>
      <c r="GW36" s="27"/>
      <c r="GX36" s="27"/>
      <c r="GY36" s="27"/>
      <c r="GZ36" s="28"/>
      <c r="HA36" s="27"/>
      <c r="HB36" s="27"/>
      <c r="HC36" s="27"/>
      <c r="HD36" s="28"/>
      <c r="HE36" s="27"/>
      <c r="HF36" s="27"/>
      <c r="HG36" s="27"/>
      <c r="HH36" s="28"/>
      <c r="HI36" s="27"/>
      <c r="HJ36" s="28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s="4" customFormat="1" ht="12" customHeight="1">
      <c r="A37" s="24" t="s">
        <v>218</v>
      </c>
      <c r="B37" s="26" t="s">
        <v>106</v>
      </c>
      <c r="C37" s="24" t="s">
        <v>16</v>
      </c>
      <c r="D37" s="28">
        <f t="shared" si="3"/>
        <v>12720</v>
      </c>
      <c r="E37" s="28">
        <f t="shared" si="0"/>
        <v>241693.9</v>
      </c>
      <c r="F37" s="28">
        <f t="shared" si="1"/>
        <v>11979</v>
      </c>
      <c r="G37" s="28">
        <f t="shared" si="2"/>
        <v>227600</v>
      </c>
      <c r="H37" s="28"/>
      <c r="I37" s="27"/>
      <c r="J37" s="27"/>
      <c r="K37" s="27"/>
      <c r="L37" s="28"/>
      <c r="M37" s="27"/>
      <c r="N37" s="27"/>
      <c r="O37" s="27"/>
      <c r="P37" s="28"/>
      <c r="Q37" s="27"/>
      <c r="R37" s="27"/>
      <c r="S37" s="27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9"/>
      <c r="EG37" s="27"/>
      <c r="EH37" s="28"/>
      <c r="EI37" s="58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>
        <v>12720</v>
      </c>
      <c r="FA37" s="27">
        <v>241693.9</v>
      </c>
      <c r="FB37" s="27">
        <v>11979</v>
      </c>
      <c r="FC37" s="27">
        <v>227600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8"/>
      <c r="FY37" s="27"/>
      <c r="FZ37" s="27"/>
      <c r="GA37" s="27"/>
      <c r="GB37" s="27"/>
      <c r="GC37" s="27"/>
      <c r="GD37" s="27"/>
      <c r="GE37" s="27"/>
      <c r="GF37" s="29"/>
      <c r="GG37" s="27"/>
      <c r="GH37" s="27"/>
      <c r="GI37" s="27"/>
      <c r="GJ37" s="28"/>
      <c r="GK37" s="27"/>
      <c r="GL37" s="27"/>
      <c r="GM37" s="27"/>
      <c r="GN37" s="28"/>
      <c r="GO37" s="27"/>
      <c r="GP37" s="27"/>
      <c r="GQ37" s="27"/>
      <c r="GR37" s="28"/>
      <c r="GS37" s="27"/>
      <c r="GT37" s="27"/>
      <c r="GU37" s="27"/>
      <c r="GV37" s="28"/>
      <c r="GW37" s="27"/>
      <c r="GX37" s="27"/>
      <c r="GY37" s="27"/>
      <c r="GZ37" s="28"/>
      <c r="HA37" s="27"/>
      <c r="HB37" s="27"/>
      <c r="HC37" s="27"/>
      <c r="HD37" s="28"/>
      <c r="HE37" s="27"/>
      <c r="HF37" s="27"/>
      <c r="HG37" s="27"/>
      <c r="HH37" s="28"/>
      <c r="HI37" s="27"/>
      <c r="HJ37" s="28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4" customFormat="1" ht="12" customHeight="1">
      <c r="A38" s="24" t="s">
        <v>364</v>
      </c>
      <c r="B38" s="26" t="s">
        <v>128</v>
      </c>
      <c r="C38" s="24" t="s">
        <v>3</v>
      </c>
      <c r="D38" s="28">
        <f t="shared" si="3"/>
        <v>60000</v>
      </c>
      <c r="E38" s="28">
        <f t="shared" si="0"/>
        <v>12000</v>
      </c>
      <c r="F38" s="28">
        <f t="shared" si="1"/>
        <v>50000</v>
      </c>
      <c r="G38" s="28">
        <f t="shared" si="2"/>
        <v>10000</v>
      </c>
      <c r="H38" s="28"/>
      <c r="I38" s="27"/>
      <c r="J38" s="27"/>
      <c r="K38" s="27"/>
      <c r="L38" s="28"/>
      <c r="M38" s="27"/>
      <c r="N38" s="27"/>
      <c r="O38" s="27"/>
      <c r="P38" s="28"/>
      <c r="Q38" s="27"/>
      <c r="R38" s="27"/>
      <c r="S38" s="27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>
        <v>60000</v>
      </c>
      <c r="DM38" s="27">
        <v>12000</v>
      </c>
      <c r="DN38" s="27">
        <v>50000</v>
      </c>
      <c r="DO38" s="27">
        <v>10000</v>
      </c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9"/>
      <c r="EG38" s="27"/>
      <c r="EH38" s="28"/>
      <c r="EI38" s="58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8"/>
      <c r="FY38" s="27"/>
      <c r="FZ38" s="27"/>
      <c r="GA38" s="27"/>
      <c r="GB38" s="27"/>
      <c r="GC38" s="27"/>
      <c r="GD38" s="27"/>
      <c r="GE38" s="27"/>
      <c r="GF38" s="29"/>
      <c r="GG38" s="27"/>
      <c r="GH38" s="27"/>
      <c r="GI38" s="27"/>
      <c r="GJ38" s="28"/>
      <c r="GK38" s="27"/>
      <c r="GL38" s="27"/>
      <c r="GM38" s="27"/>
      <c r="GN38" s="28"/>
      <c r="GO38" s="27"/>
      <c r="GP38" s="27"/>
      <c r="GQ38" s="27"/>
      <c r="GR38" s="28"/>
      <c r="GS38" s="27"/>
      <c r="GT38" s="27"/>
      <c r="GU38" s="27"/>
      <c r="GV38" s="28"/>
      <c r="GW38" s="27"/>
      <c r="GX38" s="27"/>
      <c r="GY38" s="27"/>
      <c r="GZ38" s="28"/>
      <c r="HA38" s="27"/>
      <c r="HB38" s="27"/>
      <c r="HC38" s="27"/>
      <c r="HD38" s="28"/>
      <c r="HE38" s="27"/>
      <c r="HF38" s="27"/>
      <c r="HG38" s="27"/>
      <c r="HH38" s="28"/>
      <c r="HI38" s="27"/>
      <c r="HJ38" s="28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4" customFormat="1" ht="12" customHeight="1">
      <c r="A39" s="24" t="s">
        <v>365</v>
      </c>
      <c r="B39" s="26" t="s">
        <v>197</v>
      </c>
      <c r="C39" s="24" t="s">
        <v>3</v>
      </c>
      <c r="D39" s="28">
        <f>SUMIF($H$9:$IU$9,"Үйлдвэрлэсэн тоо хэмжээ",H39:IU39)</f>
        <v>0</v>
      </c>
      <c r="E39" s="28">
        <f>SUMIF($H$9:$IU$9,"Үйлдвэрлэсэн үнийн дүн",H39:IU39)</f>
        <v>0</v>
      </c>
      <c r="F39" s="28">
        <f>SUMIF($H$9:$IU$9,"Борлуулалтын тоо хэмжээ",H39:IU39)</f>
        <v>0</v>
      </c>
      <c r="G39" s="28">
        <f>SUMIF($H$9:$IU$9,"Борлуулалтын үнийн дүн",H39:IU39)</f>
        <v>0</v>
      </c>
      <c r="H39" s="28"/>
      <c r="I39" s="27"/>
      <c r="J39" s="27"/>
      <c r="K39" s="27"/>
      <c r="L39" s="28"/>
      <c r="M39" s="27"/>
      <c r="N39" s="27"/>
      <c r="O39" s="27"/>
      <c r="P39" s="28"/>
      <c r="Q39" s="27"/>
      <c r="R39" s="27"/>
      <c r="S39" s="27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9"/>
      <c r="EG39" s="27"/>
      <c r="EH39" s="28"/>
      <c r="EI39" s="58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8"/>
      <c r="FY39" s="27"/>
      <c r="FZ39" s="27"/>
      <c r="GA39" s="27"/>
      <c r="GB39" s="27"/>
      <c r="GC39" s="27"/>
      <c r="GD39" s="27"/>
      <c r="GE39" s="27"/>
      <c r="GF39" s="29"/>
      <c r="GG39" s="27"/>
      <c r="GH39" s="27"/>
      <c r="GI39" s="27"/>
      <c r="GJ39" s="28"/>
      <c r="GK39" s="27"/>
      <c r="GL39" s="27"/>
      <c r="GM39" s="27"/>
      <c r="GN39" s="28"/>
      <c r="GO39" s="27"/>
      <c r="GP39" s="27"/>
      <c r="GQ39" s="27"/>
      <c r="GR39" s="28"/>
      <c r="GS39" s="27"/>
      <c r="GT39" s="27"/>
      <c r="GU39" s="27"/>
      <c r="GV39" s="28"/>
      <c r="GW39" s="27"/>
      <c r="GX39" s="27"/>
      <c r="GY39" s="27"/>
      <c r="GZ39" s="28"/>
      <c r="HA39" s="27"/>
      <c r="HB39" s="27"/>
      <c r="HC39" s="27"/>
      <c r="HD39" s="28"/>
      <c r="HE39" s="27"/>
      <c r="HF39" s="27"/>
      <c r="HG39" s="27"/>
      <c r="HH39" s="28"/>
      <c r="HI39" s="27"/>
      <c r="HJ39" s="28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4" customFormat="1" ht="12" customHeight="1">
      <c r="A40" s="24" t="s">
        <v>366</v>
      </c>
      <c r="B40" s="26" t="s">
        <v>283</v>
      </c>
      <c r="C40" s="24" t="s">
        <v>3</v>
      </c>
      <c r="D40" s="28">
        <f>SUMIF($H$9:$IU$9,"Үйлдвэрлэсэн тоо хэмжээ",H40:IU40)</f>
        <v>0</v>
      </c>
      <c r="E40" s="28">
        <f>SUMIF($H$9:$IU$9,"Үйлдвэрлэсэн үнийн дүн",H40:IU40)</f>
        <v>0</v>
      </c>
      <c r="F40" s="28">
        <f>SUMIF($H$9:$IU$9,"Борлуулалтын тоо хэмжээ",H40:IU40)</f>
        <v>0</v>
      </c>
      <c r="G40" s="28">
        <f>SUMIF($H$9:$IU$9,"Борлуулалтын үнийн дүн",H40:IU40)</f>
        <v>0</v>
      </c>
      <c r="H40" s="28"/>
      <c r="I40" s="27"/>
      <c r="J40" s="27"/>
      <c r="K40" s="27"/>
      <c r="L40" s="28"/>
      <c r="M40" s="27"/>
      <c r="N40" s="27"/>
      <c r="O40" s="27"/>
      <c r="P40" s="28"/>
      <c r="Q40" s="27"/>
      <c r="R40" s="27"/>
      <c r="S40" s="27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9"/>
      <c r="EG40" s="27"/>
      <c r="EH40" s="28"/>
      <c r="EI40" s="58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8"/>
      <c r="FY40" s="27"/>
      <c r="FZ40" s="27"/>
      <c r="GA40" s="27"/>
      <c r="GB40" s="27"/>
      <c r="GC40" s="27"/>
      <c r="GD40" s="27"/>
      <c r="GE40" s="27"/>
      <c r="GF40" s="29"/>
      <c r="GG40" s="27"/>
      <c r="GH40" s="27"/>
      <c r="GI40" s="27"/>
      <c r="GJ40" s="28"/>
      <c r="GK40" s="27"/>
      <c r="GL40" s="27"/>
      <c r="GM40" s="27"/>
      <c r="GN40" s="28"/>
      <c r="GO40" s="27"/>
      <c r="GP40" s="27"/>
      <c r="GQ40" s="27"/>
      <c r="GR40" s="28"/>
      <c r="GS40" s="27"/>
      <c r="GT40" s="27"/>
      <c r="GU40" s="27"/>
      <c r="GV40" s="28"/>
      <c r="GW40" s="27"/>
      <c r="GX40" s="27"/>
      <c r="GY40" s="27"/>
      <c r="GZ40" s="28"/>
      <c r="HA40" s="27"/>
      <c r="HB40" s="27"/>
      <c r="HC40" s="27"/>
      <c r="HD40" s="28"/>
      <c r="HE40" s="27"/>
      <c r="HF40" s="27"/>
      <c r="HG40" s="27"/>
      <c r="HH40" s="28"/>
      <c r="HI40" s="27"/>
      <c r="HJ40" s="28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4" customFormat="1" ht="12" customHeight="1">
      <c r="A41" s="24" t="s">
        <v>377</v>
      </c>
      <c r="B41" s="26" t="s">
        <v>295</v>
      </c>
      <c r="C41" s="24" t="s">
        <v>3</v>
      </c>
      <c r="D41" s="28">
        <f>SUMIF($H$9:$IU$9,"Үйлдвэрлэсэн тоо хэмжээ",H41:IU41)</f>
        <v>0</v>
      </c>
      <c r="E41" s="28">
        <f>SUMIF($H$9:$IU$9,"Үйлдвэрлэсэн үнийн дүн",H41:IU41)</f>
        <v>0</v>
      </c>
      <c r="F41" s="28">
        <f>SUMIF($H$9:$IU$9,"Борлуулалтын тоо хэмжээ",H41:IU41)</f>
        <v>0</v>
      </c>
      <c r="G41" s="28">
        <f>SUMIF($H$9:$IU$9,"Борлуулалтын үнийн дүн",H41:IU41)</f>
        <v>0</v>
      </c>
      <c r="H41" s="28"/>
      <c r="I41" s="27"/>
      <c r="J41" s="27"/>
      <c r="K41" s="27"/>
      <c r="L41" s="28"/>
      <c r="M41" s="27"/>
      <c r="N41" s="27"/>
      <c r="O41" s="27"/>
      <c r="P41" s="28"/>
      <c r="Q41" s="27"/>
      <c r="R41" s="27"/>
      <c r="S41" s="27"/>
      <c r="T41" s="28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9"/>
      <c r="EG41" s="27"/>
      <c r="EH41" s="28"/>
      <c r="EI41" s="58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8"/>
      <c r="FY41" s="27"/>
      <c r="FZ41" s="27"/>
      <c r="GA41" s="27"/>
      <c r="GB41" s="27"/>
      <c r="GC41" s="27"/>
      <c r="GD41" s="27"/>
      <c r="GE41" s="27"/>
      <c r="GF41" s="29"/>
      <c r="GG41" s="27"/>
      <c r="GH41" s="27"/>
      <c r="GI41" s="27"/>
      <c r="GJ41" s="28"/>
      <c r="GK41" s="27"/>
      <c r="GL41" s="27"/>
      <c r="GM41" s="27"/>
      <c r="GN41" s="28"/>
      <c r="GO41" s="27"/>
      <c r="GP41" s="27"/>
      <c r="GQ41" s="27"/>
      <c r="GR41" s="28"/>
      <c r="GS41" s="27"/>
      <c r="GT41" s="27"/>
      <c r="GU41" s="27"/>
      <c r="GV41" s="28"/>
      <c r="GW41" s="27"/>
      <c r="GX41" s="27"/>
      <c r="GY41" s="27"/>
      <c r="GZ41" s="28"/>
      <c r="HA41" s="27"/>
      <c r="HB41" s="27"/>
      <c r="HC41" s="27"/>
      <c r="HD41" s="28"/>
      <c r="HE41" s="27"/>
      <c r="HF41" s="27"/>
      <c r="HG41" s="27"/>
      <c r="HH41" s="28"/>
      <c r="HI41" s="27"/>
      <c r="HJ41" s="28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ht="12" customHeight="1">
      <c r="A42" s="24"/>
      <c r="B42" s="24" t="s">
        <v>65</v>
      </c>
      <c r="C42" s="24"/>
      <c r="D42" s="73"/>
      <c r="E42" s="73">
        <f>SUM(E11:E38)</f>
        <v>274014863.7929999</v>
      </c>
      <c r="F42" s="73"/>
      <c r="G42" s="73">
        <f>SUM(G11:G38)</f>
        <v>333528705.658</v>
      </c>
      <c r="H42" s="28"/>
      <c r="I42" s="27"/>
      <c r="J42" s="27"/>
      <c r="K42" s="27"/>
      <c r="L42" s="28"/>
      <c r="M42" s="27"/>
      <c r="N42" s="27"/>
      <c r="O42" s="27"/>
      <c r="P42" s="28"/>
      <c r="Q42" s="27"/>
      <c r="R42" s="27"/>
      <c r="S42" s="27"/>
      <c r="T42" s="28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8"/>
      <c r="FY42" s="27"/>
      <c r="FZ42" s="27"/>
      <c r="GA42" s="27"/>
      <c r="GB42" s="27"/>
      <c r="GC42" s="27"/>
      <c r="GD42" s="27"/>
      <c r="GE42" s="27"/>
      <c r="GF42" s="29"/>
      <c r="GG42" s="27"/>
      <c r="GH42" s="27"/>
      <c r="GI42" s="27"/>
      <c r="GJ42" s="28"/>
      <c r="GK42" s="27"/>
      <c r="GL42" s="27"/>
      <c r="GM42" s="27"/>
      <c r="GN42" s="28"/>
      <c r="GO42" s="27"/>
      <c r="GP42" s="27"/>
      <c r="GQ42" s="27"/>
      <c r="GR42" s="28"/>
      <c r="GS42" s="27"/>
      <c r="GT42" s="27"/>
      <c r="GU42" s="27"/>
      <c r="GV42" s="28"/>
      <c r="GW42" s="27"/>
      <c r="GX42" s="27"/>
      <c r="GY42" s="27"/>
      <c r="GZ42" s="28"/>
      <c r="HA42" s="27"/>
      <c r="HB42" s="27"/>
      <c r="HC42" s="27"/>
      <c r="HD42" s="28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8" customFormat="1" ht="12.75">
      <c r="A43" s="120" t="s">
        <v>61</v>
      </c>
      <c r="B43" s="121"/>
      <c r="C43" s="121"/>
      <c r="D43" s="121"/>
      <c r="E43" s="121"/>
      <c r="F43" s="121"/>
      <c r="G43" s="122"/>
      <c r="H43" s="59"/>
      <c r="I43" s="35"/>
      <c r="J43" s="35"/>
      <c r="K43" s="35"/>
      <c r="L43" s="59"/>
      <c r="M43" s="35"/>
      <c r="N43" s="35"/>
      <c r="O43" s="35"/>
      <c r="P43" s="59"/>
      <c r="Q43" s="35"/>
      <c r="R43" s="35"/>
      <c r="S43" s="35"/>
      <c r="T43" s="59"/>
      <c r="U43" s="35"/>
      <c r="V43" s="35"/>
      <c r="W43" s="35"/>
      <c r="X43" s="34"/>
      <c r="Y43" s="35"/>
      <c r="Z43" s="35"/>
      <c r="AA43" s="35"/>
      <c r="AB43" s="34"/>
      <c r="AC43" s="35"/>
      <c r="AD43" s="35"/>
      <c r="AE43" s="35"/>
      <c r="AF43" s="34"/>
      <c r="AG43" s="35"/>
      <c r="AH43" s="35"/>
      <c r="AI43" s="35"/>
      <c r="AJ43" s="34"/>
      <c r="AK43" s="35"/>
      <c r="AL43" s="35"/>
      <c r="AM43" s="35"/>
      <c r="AN43" s="34"/>
      <c r="AO43" s="35"/>
      <c r="AP43" s="35"/>
      <c r="AQ43" s="35"/>
      <c r="AR43" s="34"/>
      <c r="AS43" s="35"/>
      <c r="AT43" s="35"/>
      <c r="AU43" s="35"/>
      <c r="AV43" s="34"/>
      <c r="AW43" s="35"/>
      <c r="AX43" s="35"/>
      <c r="AY43" s="35"/>
      <c r="AZ43" s="34"/>
      <c r="BA43" s="35"/>
      <c r="BB43" s="35"/>
      <c r="BC43" s="35"/>
      <c r="BD43" s="34"/>
      <c r="BE43" s="35"/>
      <c r="BF43" s="35"/>
      <c r="BG43" s="35"/>
      <c r="BH43" s="34"/>
      <c r="BI43" s="35"/>
      <c r="BJ43" s="35"/>
      <c r="BK43" s="35"/>
      <c r="BL43" s="34"/>
      <c r="BM43" s="35"/>
      <c r="BN43" s="35"/>
      <c r="BO43" s="35"/>
      <c r="BP43" s="34"/>
      <c r="BQ43" s="35"/>
      <c r="BR43" s="35"/>
      <c r="BS43" s="35"/>
      <c r="BT43" s="34"/>
      <c r="BU43" s="35"/>
      <c r="BV43" s="35"/>
      <c r="BW43" s="35"/>
      <c r="BX43" s="34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4"/>
      <c r="CW43" s="35"/>
      <c r="CX43" s="35"/>
      <c r="CY43" s="35"/>
      <c r="CZ43" s="34"/>
      <c r="DA43" s="35"/>
      <c r="DB43" s="35"/>
      <c r="DC43" s="35"/>
      <c r="DD43" s="34"/>
      <c r="DE43" s="35"/>
      <c r="DF43" s="35"/>
      <c r="DG43" s="35"/>
      <c r="DH43" s="34"/>
      <c r="DI43" s="35"/>
      <c r="DJ43" s="35"/>
      <c r="DK43" s="35"/>
      <c r="DL43" s="34"/>
      <c r="DM43" s="35"/>
      <c r="DN43" s="35"/>
      <c r="DO43" s="35"/>
      <c r="DP43" s="34"/>
      <c r="DQ43" s="35"/>
      <c r="DR43" s="35"/>
      <c r="DS43" s="35"/>
      <c r="DT43" s="34"/>
      <c r="DU43" s="35"/>
      <c r="DV43" s="35"/>
      <c r="DW43" s="35"/>
      <c r="DX43" s="34"/>
      <c r="DY43" s="35"/>
      <c r="DZ43" s="35"/>
      <c r="EA43" s="35"/>
      <c r="EB43" s="34"/>
      <c r="EC43" s="35"/>
      <c r="ED43" s="35"/>
      <c r="EE43" s="35"/>
      <c r="EF43" s="34"/>
      <c r="EG43" s="35"/>
      <c r="EH43" s="35"/>
      <c r="EI43" s="35"/>
      <c r="EJ43" s="34"/>
      <c r="EK43" s="35"/>
      <c r="EL43" s="35"/>
      <c r="EM43" s="35"/>
      <c r="EN43" s="34"/>
      <c r="EO43" s="35"/>
      <c r="EP43" s="35"/>
      <c r="EQ43" s="35"/>
      <c r="ER43" s="34"/>
      <c r="ES43" s="35"/>
      <c r="ET43" s="35"/>
      <c r="EU43" s="35"/>
      <c r="EV43" s="34"/>
      <c r="EW43" s="35"/>
      <c r="EX43" s="35"/>
      <c r="EY43" s="35"/>
      <c r="EZ43" s="34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4"/>
      <c r="FM43" s="35"/>
      <c r="FN43" s="35"/>
      <c r="FO43" s="35"/>
      <c r="FP43" s="34"/>
      <c r="FQ43" s="35"/>
      <c r="FR43" s="35"/>
      <c r="FS43" s="35"/>
      <c r="FT43" s="34"/>
      <c r="FU43" s="35"/>
      <c r="FV43" s="35"/>
      <c r="FW43" s="35"/>
      <c r="FX43" s="59"/>
      <c r="FY43" s="35"/>
      <c r="FZ43" s="35"/>
      <c r="GA43" s="35"/>
      <c r="GB43" s="35"/>
      <c r="GC43" s="35"/>
      <c r="GD43" s="35"/>
      <c r="GE43" s="35"/>
      <c r="GF43" s="34"/>
      <c r="GG43" s="35"/>
      <c r="GH43" s="35"/>
      <c r="GI43" s="35"/>
      <c r="GJ43" s="59"/>
      <c r="GK43" s="35"/>
      <c r="GL43" s="35"/>
      <c r="GM43" s="35"/>
      <c r="GN43" s="59"/>
      <c r="GO43" s="35"/>
      <c r="GP43" s="35"/>
      <c r="GQ43" s="35"/>
      <c r="GR43" s="59"/>
      <c r="GS43" s="35"/>
      <c r="GT43" s="35"/>
      <c r="GU43" s="35"/>
      <c r="GV43" s="59"/>
      <c r="GW43" s="35"/>
      <c r="GX43" s="35"/>
      <c r="GY43" s="35"/>
      <c r="GZ43" s="59"/>
      <c r="HA43" s="35"/>
      <c r="HB43" s="35"/>
      <c r="HC43" s="35"/>
      <c r="HD43" s="59"/>
      <c r="HE43" s="35"/>
      <c r="HF43" s="35"/>
      <c r="HG43" s="35"/>
      <c r="HH43" s="34"/>
      <c r="HI43" s="35"/>
      <c r="HJ43" s="35"/>
      <c r="HK43" s="35"/>
      <c r="HL43" s="34"/>
      <c r="HM43" s="35"/>
      <c r="HN43" s="35"/>
      <c r="HO43" s="35"/>
      <c r="HP43" s="34"/>
      <c r="HQ43" s="35"/>
      <c r="HR43" s="35"/>
      <c r="HS43" s="35"/>
      <c r="HT43" s="34"/>
      <c r="HU43" s="35"/>
      <c r="HV43" s="35"/>
      <c r="HW43" s="35"/>
      <c r="HX43" s="35"/>
      <c r="HY43" s="35"/>
      <c r="HZ43" s="35"/>
      <c r="IA43" s="35"/>
      <c r="IB43" s="34"/>
      <c r="IC43" s="35"/>
      <c r="ID43" s="35"/>
      <c r="IE43" s="35"/>
      <c r="IF43" s="34"/>
      <c r="IG43" s="35"/>
      <c r="IH43" s="35"/>
      <c r="II43" s="35"/>
      <c r="IJ43" s="34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:255" s="8" customFormat="1" ht="12.75">
      <c r="A44" s="123" t="s">
        <v>0</v>
      </c>
      <c r="B44" s="123" t="s">
        <v>28</v>
      </c>
      <c r="C44" s="124" t="s">
        <v>1</v>
      </c>
      <c r="D44" s="128" t="s">
        <v>62</v>
      </c>
      <c r="E44" s="128"/>
      <c r="F44" s="128" t="s">
        <v>57</v>
      </c>
      <c r="G44" s="128"/>
      <c r="H44" s="59"/>
      <c r="I44" s="35"/>
      <c r="J44" s="35"/>
      <c r="K44" s="35"/>
      <c r="L44" s="59"/>
      <c r="M44" s="35"/>
      <c r="N44" s="35"/>
      <c r="O44" s="35"/>
      <c r="P44" s="59"/>
      <c r="Q44" s="35"/>
      <c r="R44" s="35"/>
      <c r="S44" s="35"/>
      <c r="T44" s="59"/>
      <c r="U44" s="35"/>
      <c r="V44" s="35"/>
      <c r="W44" s="35"/>
      <c r="X44" s="34"/>
      <c r="Y44" s="35"/>
      <c r="Z44" s="35"/>
      <c r="AA44" s="35"/>
      <c r="AB44" s="34"/>
      <c r="AC44" s="35"/>
      <c r="AD44" s="35"/>
      <c r="AE44" s="35"/>
      <c r="AF44" s="34"/>
      <c r="AG44" s="35"/>
      <c r="AH44" s="35"/>
      <c r="AI44" s="35"/>
      <c r="AJ44" s="34"/>
      <c r="AK44" s="35"/>
      <c r="AL44" s="35"/>
      <c r="AM44" s="35"/>
      <c r="AN44" s="34"/>
      <c r="AO44" s="35"/>
      <c r="AP44" s="35"/>
      <c r="AQ44" s="35"/>
      <c r="AR44" s="34"/>
      <c r="AS44" s="35"/>
      <c r="AT44" s="35"/>
      <c r="AU44" s="35"/>
      <c r="AV44" s="34"/>
      <c r="AW44" s="35"/>
      <c r="AX44" s="35"/>
      <c r="AY44" s="35"/>
      <c r="AZ44" s="34"/>
      <c r="BA44" s="35"/>
      <c r="BB44" s="35"/>
      <c r="BC44" s="35"/>
      <c r="BD44" s="34"/>
      <c r="BE44" s="35"/>
      <c r="BF44" s="35"/>
      <c r="BG44" s="35"/>
      <c r="BH44" s="34"/>
      <c r="BI44" s="35"/>
      <c r="BJ44" s="35"/>
      <c r="BK44" s="35"/>
      <c r="BL44" s="34"/>
      <c r="BM44" s="35"/>
      <c r="BN44" s="35"/>
      <c r="BO44" s="35"/>
      <c r="BP44" s="34"/>
      <c r="BQ44" s="35"/>
      <c r="BR44" s="35"/>
      <c r="BS44" s="35"/>
      <c r="BT44" s="34"/>
      <c r="BU44" s="35"/>
      <c r="BV44" s="35"/>
      <c r="BW44" s="35"/>
      <c r="BX44" s="34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4"/>
      <c r="CW44" s="35"/>
      <c r="CX44" s="35"/>
      <c r="CY44" s="35"/>
      <c r="CZ44" s="34"/>
      <c r="DA44" s="35"/>
      <c r="DB44" s="35"/>
      <c r="DC44" s="35"/>
      <c r="DD44" s="34"/>
      <c r="DE44" s="35"/>
      <c r="DF44" s="35"/>
      <c r="DG44" s="35"/>
      <c r="DH44" s="34"/>
      <c r="DI44" s="35"/>
      <c r="DJ44" s="35"/>
      <c r="DK44" s="35"/>
      <c r="DL44" s="34"/>
      <c r="DM44" s="35"/>
      <c r="DN44" s="35"/>
      <c r="DO44" s="35"/>
      <c r="DP44" s="34"/>
      <c r="DQ44" s="35"/>
      <c r="DR44" s="35"/>
      <c r="DS44" s="35"/>
      <c r="DT44" s="34"/>
      <c r="DU44" s="35"/>
      <c r="DV44" s="35"/>
      <c r="DW44" s="35"/>
      <c r="DX44" s="34"/>
      <c r="DY44" s="35"/>
      <c r="DZ44" s="35"/>
      <c r="EA44" s="35"/>
      <c r="EB44" s="34"/>
      <c r="EC44" s="35"/>
      <c r="ED44" s="35"/>
      <c r="EE44" s="35"/>
      <c r="EF44" s="34"/>
      <c r="EG44" s="35"/>
      <c r="EH44" s="35"/>
      <c r="EI44" s="35"/>
      <c r="EJ44" s="34"/>
      <c r="EK44" s="35"/>
      <c r="EL44" s="35"/>
      <c r="EM44" s="35"/>
      <c r="EN44" s="34"/>
      <c r="EO44" s="35"/>
      <c r="EP44" s="35"/>
      <c r="EQ44" s="35"/>
      <c r="ER44" s="34"/>
      <c r="ES44" s="35"/>
      <c r="ET44" s="35"/>
      <c r="EU44" s="35"/>
      <c r="EV44" s="34"/>
      <c r="EW44" s="35"/>
      <c r="EX44" s="35"/>
      <c r="EY44" s="35"/>
      <c r="EZ44" s="34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4"/>
      <c r="FM44" s="35"/>
      <c r="FN44" s="35"/>
      <c r="FO44" s="35"/>
      <c r="FP44" s="34"/>
      <c r="FQ44" s="35"/>
      <c r="FR44" s="35"/>
      <c r="FS44" s="35"/>
      <c r="FT44" s="34"/>
      <c r="FU44" s="35"/>
      <c r="FV44" s="35"/>
      <c r="FW44" s="35"/>
      <c r="FX44" s="59"/>
      <c r="FY44" s="35"/>
      <c r="FZ44" s="35"/>
      <c r="GA44" s="35"/>
      <c r="GB44" s="35"/>
      <c r="GC44" s="35"/>
      <c r="GD44" s="35"/>
      <c r="GE44" s="35"/>
      <c r="GF44" s="34"/>
      <c r="GG44" s="35"/>
      <c r="GH44" s="35"/>
      <c r="GI44" s="35"/>
      <c r="GJ44" s="59"/>
      <c r="GK44" s="35"/>
      <c r="GL44" s="35"/>
      <c r="GM44" s="35"/>
      <c r="GN44" s="59"/>
      <c r="GO44" s="35"/>
      <c r="GP44" s="35"/>
      <c r="GQ44" s="35"/>
      <c r="GR44" s="59"/>
      <c r="GS44" s="35"/>
      <c r="GT44" s="35"/>
      <c r="GU44" s="35"/>
      <c r="GV44" s="59"/>
      <c r="GW44" s="35"/>
      <c r="GX44" s="35"/>
      <c r="GY44" s="35"/>
      <c r="GZ44" s="59"/>
      <c r="HA44" s="35"/>
      <c r="HB44" s="35"/>
      <c r="HC44" s="35"/>
      <c r="HD44" s="59"/>
      <c r="HE44" s="35"/>
      <c r="HF44" s="35"/>
      <c r="HG44" s="35"/>
      <c r="HH44" s="34"/>
      <c r="HI44" s="35"/>
      <c r="HJ44" s="35"/>
      <c r="HK44" s="35"/>
      <c r="HL44" s="34"/>
      <c r="HM44" s="35"/>
      <c r="HN44" s="35"/>
      <c r="HO44" s="35"/>
      <c r="HP44" s="34"/>
      <c r="HQ44" s="35"/>
      <c r="HR44" s="35"/>
      <c r="HS44" s="35"/>
      <c r="HT44" s="34"/>
      <c r="HU44" s="35"/>
      <c r="HV44" s="35"/>
      <c r="HW44" s="35"/>
      <c r="HX44" s="35"/>
      <c r="HY44" s="35"/>
      <c r="HZ44" s="35"/>
      <c r="IA44" s="35"/>
      <c r="IB44" s="34"/>
      <c r="IC44" s="35"/>
      <c r="ID44" s="35"/>
      <c r="IE44" s="35"/>
      <c r="IF44" s="34"/>
      <c r="IG44" s="35"/>
      <c r="IH44" s="35"/>
      <c r="II44" s="35"/>
      <c r="IJ44" s="34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:255" s="8" customFormat="1" ht="22.5">
      <c r="A45" s="123"/>
      <c r="B45" s="123"/>
      <c r="C45" s="124"/>
      <c r="D45" s="25" t="s">
        <v>2</v>
      </c>
      <c r="E45" s="25" t="s">
        <v>26</v>
      </c>
      <c r="F45" s="25" t="s">
        <v>2</v>
      </c>
      <c r="G45" s="25" t="s">
        <v>26</v>
      </c>
      <c r="H45" s="59"/>
      <c r="I45" s="35"/>
      <c r="J45" s="35"/>
      <c r="K45" s="35"/>
      <c r="L45" s="59"/>
      <c r="M45" s="35"/>
      <c r="N45" s="35"/>
      <c r="O45" s="35"/>
      <c r="P45" s="59"/>
      <c r="Q45" s="35"/>
      <c r="R45" s="35"/>
      <c r="S45" s="35"/>
      <c r="T45" s="59"/>
      <c r="U45" s="35"/>
      <c r="V45" s="35"/>
      <c r="W45" s="35"/>
      <c r="X45" s="34"/>
      <c r="Y45" s="35"/>
      <c r="Z45" s="35"/>
      <c r="AA45" s="35"/>
      <c r="AB45" s="34"/>
      <c r="AC45" s="35"/>
      <c r="AD45" s="35"/>
      <c r="AE45" s="35"/>
      <c r="AF45" s="34"/>
      <c r="AG45" s="35"/>
      <c r="AH45" s="35"/>
      <c r="AI45" s="35"/>
      <c r="AJ45" s="34"/>
      <c r="AK45" s="35"/>
      <c r="AL45" s="35"/>
      <c r="AM45" s="35"/>
      <c r="AN45" s="34"/>
      <c r="AO45" s="35"/>
      <c r="AP45" s="35"/>
      <c r="AQ45" s="35"/>
      <c r="AR45" s="34"/>
      <c r="AS45" s="35"/>
      <c r="AT45" s="35"/>
      <c r="AU45" s="35"/>
      <c r="AV45" s="34"/>
      <c r="AW45" s="35"/>
      <c r="AX45" s="35"/>
      <c r="AY45" s="35"/>
      <c r="AZ45" s="34"/>
      <c r="BA45" s="35"/>
      <c r="BB45" s="35"/>
      <c r="BC45" s="35"/>
      <c r="BD45" s="34"/>
      <c r="BE45" s="35"/>
      <c r="BF45" s="35"/>
      <c r="BG45" s="35"/>
      <c r="BH45" s="34"/>
      <c r="BI45" s="35"/>
      <c r="BJ45" s="35"/>
      <c r="BK45" s="35"/>
      <c r="BL45" s="34"/>
      <c r="BM45" s="35"/>
      <c r="BN45" s="35"/>
      <c r="BO45" s="35"/>
      <c r="BP45" s="34"/>
      <c r="BQ45" s="35"/>
      <c r="BR45" s="35"/>
      <c r="BS45" s="35"/>
      <c r="BT45" s="34"/>
      <c r="BU45" s="35"/>
      <c r="BV45" s="35"/>
      <c r="BW45" s="35"/>
      <c r="BX45" s="34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4"/>
      <c r="CW45" s="35"/>
      <c r="CX45" s="35"/>
      <c r="CY45" s="35"/>
      <c r="CZ45" s="34"/>
      <c r="DA45" s="35"/>
      <c r="DB45" s="35"/>
      <c r="DC45" s="35"/>
      <c r="DD45" s="34"/>
      <c r="DE45" s="35"/>
      <c r="DF45" s="35"/>
      <c r="DG45" s="35"/>
      <c r="DH45" s="34"/>
      <c r="DI45" s="35"/>
      <c r="DJ45" s="35"/>
      <c r="DK45" s="35"/>
      <c r="DL45" s="34"/>
      <c r="DM45" s="35"/>
      <c r="DN45" s="35"/>
      <c r="DO45" s="35"/>
      <c r="DP45" s="34"/>
      <c r="DQ45" s="35"/>
      <c r="DR45" s="35"/>
      <c r="DS45" s="35"/>
      <c r="DT45" s="34"/>
      <c r="DU45" s="35"/>
      <c r="DV45" s="35"/>
      <c r="DW45" s="35"/>
      <c r="DX45" s="34"/>
      <c r="DY45" s="35"/>
      <c r="DZ45" s="35"/>
      <c r="EA45" s="35"/>
      <c r="EB45" s="34"/>
      <c r="EC45" s="35"/>
      <c r="ED45" s="35"/>
      <c r="EE45" s="35"/>
      <c r="EF45" s="34"/>
      <c r="EG45" s="35"/>
      <c r="EH45" s="35"/>
      <c r="EI45" s="35"/>
      <c r="EJ45" s="34"/>
      <c r="EK45" s="35"/>
      <c r="EL45" s="35"/>
      <c r="EM45" s="35"/>
      <c r="EN45" s="34"/>
      <c r="EO45" s="35"/>
      <c r="EP45" s="35"/>
      <c r="EQ45" s="35"/>
      <c r="ER45" s="34"/>
      <c r="ES45" s="35"/>
      <c r="ET45" s="35"/>
      <c r="EU45" s="35"/>
      <c r="EV45" s="34"/>
      <c r="EW45" s="35"/>
      <c r="EX45" s="35"/>
      <c r="EY45" s="35"/>
      <c r="EZ45" s="34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4"/>
      <c r="FM45" s="35"/>
      <c r="FN45" s="35"/>
      <c r="FO45" s="35"/>
      <c r="FP45" s="34"/>
      <c r="FQ45" s="35"/>
      <c r="FR45" s="35"/>
      <c r="FS45" s="35"/>
      <c r="FT45" s="34"/>
      <c r="FU45" s="35"/>
      <c r="FV45" s="35"/>
      <c r="FW45" s="35"/>
      <c r="FX45" s="59"/>
      <c r="FY45" s="35"/>
      <c r="FZ45" s="35"/>
      <c r="GA45" s="35"/>
      <c r="GB45" s="35"/>
      <c r="GC45" s="35"/>
      <c r="GD45" s="35"/>
      <c r="GE45" s="35"/>
      <c r="GF45" s="34"/>
      <c r="GG45" s="35"/>
      <c r="GH45" s="35"/>
      <c r="GI45" s="35"/>
      <c r="GJ45" s="59"/>
      <c r="GK45" s="35"/>
      <c r="GL45" s="35"/>
      <c r="GM45" s="35"/>
      <c r="GN45" s="59"/>
      <c r="GO45" s="35"/>
      <c r="GP45" s="35"/>
      <c r="GQ45" s="35"/>
      <c r="GR45" s="59"/>
      <c r="GS45" s="35"/>
      <c r="GT45" s="35"/>
      <c r="GU45" s="35"/>
      <c r="GV45" s="59"/>
      <c r="GW45" s="35"/>
      <c r="GX45" s="35"/>
      <c r="GY45" s="35"/>
      <c r="GZ45" s="59"/>
      <c r="HA45" s="35"/>
      <c r="HB45" s="35"/>
      <c r="HC45" s="35"/>
      <c r="HD45" s="59"/>
      <c r="HE45" s="35"/>
      <c r="HF45" s="35"/>
      <c r="HG45" s="35"/>
      <c r="HH45" s="34"/>
      <c r="HI45" s="35"/>
      <c r="HJ45" s="35"/>
      <c r="HK45" s="35"/>
      <c r="HL45" s="34"/>
      <c r="HM45" s="35"/>
      <c r="HN45" s="35"/>
      <c r="HO45" s="35"/>
      <c r="HP45" s="34"/>
      <c r="HQ45" s="35"/>
      <c r="HR45" s="35"/>
      <c r="HS45" s="35"/>
      <c r="HT45" s="34"/>
      <c r="HU45" s="35"/>
      <c r="HV45" s="35"/>
      <c r="HW45" s="35"/>
      <c r="HX45" s="35"/>
      <c r="HY45" s="35"/>
      <c r="HZ45" s="35"/>
      <c r="IA45" s="35"/>
      <c r="IB45" s="34"/>
      <c r="IC45" s="35"/>
      <c r="ID45" s="35"/>
      <c r="IE45" s="35"/>
      <c r="IF45" s="34"/>
      <c r="IG45" s="35"/>
      <c r="IH45" s="35"/>
      <c r="II45" s="35"/>
      <c r="IJ45" s="34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:255" ht="12.75">
      <c r="A46" s="24" t="s">
        <v>48</v>
      </c>
      <c r="B46" s="26" t="s">
        <v>17</v>
      </c>
      <c r="C46" s="24" t="s">
        <v>3</v>
      </c>
      <c r="D46" s="60">
        <f aca="true" t="shared" si="4" ref="D46:D51">SUMIF($H$9:$IU$9,"Үйлдвэрлэсэн тоо хэмжээ",H46:IU46)</f>
        <v>0</v>
      </c>
      <c r="E46" s="60">
        <f aca="true" t="shared" si="5" ref="E46:E51">SUMIF($H$9:$IU$9,"Үйлдвэрлэсэн үнийн дүн",H46:IU46)</f>
        <v>0</v>
      </c>
      <c r="F46" s="60">
        <f aca="true" t="shared" si="6" ref="F46:F51">SUMIF($H$9:$IU$9,"Борлуулалтын тоо хэмжээ",H46:IU46)</f>
        <v>0</v>
      </c>
      <c r="G46" s="60">
        <f aca="true" t="shared" si="7" ref="G46:G51">SUMIF($H$9:$IU$9,"Борлуулалтын үнийн дүн",H46:IU46)</f>
        <v>0</v>
      </c>
      <c r="H46" s="28"/>
      <c r="I46" s="27"/>
      <c r="J46" s="27"/>
      <c r="K46" s="27"/>
      <c r="L46" s="28"/>
      <c r="M46" s="27"/>
      <c r="N46" s="27"/>
      <c r="O46" s="27"/>
      <c r="P46" s="28"/>
      <c r="Q46" s="27"/>
      <c r="R46" s="27"/>
      <c r="S46" s="27"/>
      <c r="T46" s="28"/>
      <c r="U46" s="27"/>
      <c r="V46" s="27"/>
      <c r="W46" s="27"/>
      <c r="X46" s="29"/>
      <c r="Y46" s="27"/>
      <c r="Z46" s="27"/>
      <c r="AA46" s="27"/>
      <c r="AB46" s="29"/>
      <c r="AC46" s="27"/>
      <c r="AD46" s="27"/>
      <c r="AE46" s="27"/>
      <c r="AF46" s="29"/>
      <c r="AG46" s="27"/>
      <c r="AH46" s="27"/>
      <c r="AI46" s="27"/>
      <c r="AJ46" s="29"/>
      <c r="AK46" s="27"/>
      <c r="AL46" s="27"/>
      <c r="AM46" s="27"/>
      <c r="AN46" s="29"/>
      <c r="AO46" s="27"/>
      <c r="AP46" s="27"/>
      <c r="AQ46" s="27"/>
      <c r="AR46" s="29"/>
      <c r="AS46" s="27"/>
      <c r="AT46" s="27"/>
      <c r="AU46" s="27"/>
      <c r="AV46" s="29"/>
      <c r="AW46" s="27"/>
      <c r="AX46" s="27"/>
      <c r="AY46" s="27"/>
      <c r="AZ46" s="29"/>
      <c r="BA46" s="27"/>
      <c r="BB46" s="27"/>
      <c r="BC46" s="27"/>
      <c r="BD46" s="29"/>
      <c r="BE46" s="27"/>
      <c r="BF46" s="27"/>
      <c r="BG46" s="27"/>
      <c r="BH46" s="29"/>
      <c r="BI46" s="27"/>
      <c r="BJ46" s="27"/>
      <c r="BK46" s="27"/>
      <c r="BL46" s="29"/>
      <c r="BM46" s="27"/>
      <c r="BN46" s="27"/>
      <c r="BO46" s="27"/>
      <c r="BP46" s="29"/>
      <c r="BQ46" s="27"/>
      <c r="BR46" s="27"/>
      <c r="BS46" s="27"/>
      <c r="BT46" s="29"/>
      <c r="BU46" s="27"/>
      <c r="BV46" s="27"/>
      <c r="BW46" s="27"/>
      <c r="BX46" s="29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9"/>
      <c r="CW46" s="27"/>
      <c r="CX46" s="27"/>
      <c r="CY46" s="27"/>
      <c r="CZ46" s="29"/>
      <c r="DA46" s="27"/>
      <c r="DB46" s="27"/>
      <c r="DC46" s="27"/>
      <c r="DD46" s="29"/>
      <c r="DE46" s="27"/>
      <c r="DF46" s="27"/>
      <c r="DG46" s="27"/>
      <c r="DH46" s="29"/>
      <c r="DI46" s="27"/>
      <c r="DJ46" s="27"/>
      <c r="DK46" s="27"/>
      <c r="DL46" s="29"/>
      <c r="DM46" s="27"/>
      <c r="DN46" s="27"/>
      <c r="DO46" s="27"/>
      <c r="DP46" s="29"/>
      <c r="DQ46" s="27"/>
      <c r="DR46" s="27"/>
      <c r="DS46" s="27"/>
      <c r="DT46" s="29"/>
      <c r="DU46" s="27"/>
      <c r="DV46" s="27"/>
      <c r="DW46" s="27"/>
      <c r="DX46" s="29"/>
      <c r="DY46" s="27"/>
      <c r="DZ46" s="27"/>
      <c r="EA46" s="27"/>
      <c r="EB46" s="29"/>
      <c r="EC46" s="27"/>
      <c r="ED46" s="27"/>
      <c r="EE46" s="27"/>
      <c r="EF46" s="29"/>
      <c r="EG46" s="27"/>
      <c r="EH46" s="27"/>
      <c r="EI46" s="27"/>
      <c r="EJ46" s="29"/>
      <c r="EK46" s="27"/>
      <c r="EL46" s="27"/>
      <c r="EM46" s="27"/>
      <c r="EN46" s="29"/>
      <c r="EO46" s="27"/>
      <c r="EP46" s="27"/>
      <c r="EQ46" s="27"/>
      <c r="ER46" s="29"/>
      <c r="ES46" s="27"/>
      <c r="ET46" s="27"/>
      <c r="EU46" s="27"/>
      <c r="EV46" s="29"/>
      <c r="EW46" s="27"/>
      <c r="EX46" s="27"/>
      <c r="EY46" s="27"/>
      <c r="EZ46" s="29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9"/>
      <c r="FM46" s="27"/>
      <c r="FN46" s="27"/>
      <c r="FO46" s="27"/>
      <c r="FP46" s="29"/>
      <c r="FQ46" s="27"/>
      <c r="FR46" s="27"/>
      <c r="FS46" s="27"/>
      <c r="FT46" s="29"/>
      <c r="FU46" s="27"/>
      <c r="FV46" s="27"/>
      <c r="FW46" s="27"/>
      <c r="FX46" s="28"/>
      <c r="FY46" s="27"/>
      <c r="FZ46" s="27"/>
      <c r="GA46" s="27"/>
      <c r="GB46" s="27"/>
      <c r="GC46" s="27"/>
      <c r="GD46" s="27"/>
      <c r="GE46" s="27"/>
      <c r="GF46" s="29"/>
      <c r="GG46" s="27"/>
      <c r="GH46" s="27"/>
      <c r="GI46" s="27"/>
      <c r="GJ46" s="28"/>
      <c r="GK46" s="27"/>
      <c r="GL46" s="27"/>
      <c r="GM46" s="27"/>
      <c r="GN46" s="28"/>
      <c r="GO46" s="27"/>
      <c r="GP46" s="27"/>
      <c r="GQ46" s="27"/>
      <c r="GR46" s="28"/>
      <c r="GS46" s="27"/>
      <c r="GT46" s="27"/>
      <c r="GU46" s="27"/>
      <c r="GV46" s="28"/>
      <c r="GW46" s="27"/>
      <c r="GX46" s="27"/>
      <c r="GY46" s="27"/>
      <c r="GZ46" s="28"/>
      <c r="HA46" s="27"/>
      <c r="HB46" s="27"/>
      <c r="HC46" s="27"/>
      <c r="HD46" s="28"/>
      <c r="HE46" s="27"/>
      <c r="HF46" s="27"/>
      <c r="HG46" s="27"/>
      <c r="HH46" s="29"/>
      <c r="HI46" s="27"/>
      <c r="HJ46" s="27"/>
      <c r="HK46" s="27"/>
      <c r="HL46" s="29"/>
      <c r="HM46" s="27"/>
      <c r="HN46" s="27"/>
      <c r="HO46" s="27"/>
      <c r="HP46" s="29"/>
      <c r="HQ46" s="27"/>
      <c r="HR46" s="27"/>
      <c r="HS46" s="27"/>
      <c r="HT46" s="29"/>
      <c r="HU46" s="27"/>
      <c r="HV46" s="27"/>
      <c r="HW46" s="27"/>
      <c r="HX46" s="27"/>
      <c r="HY46" s="27"/>
      <c r="HZ46" s="27"/>
      <c r="IA46" s="27"/>
      <c r="IB46" s="29"/>
      <c r="IC46" s="27"/>
      <c r="ID46" s="27"/>
      <c r="IE46" s="27"/>
      <c r="IF46" s="29"/>
      <c r="IG46" s="27"/>
      <c r="IH46" s="27"/>
      <c r="II46" s="27"/>
      <c r="IJ46" s="29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12.75">
      <c r="A47" s="24" t="s">
        <v>49</v>
      </c>
      <c r="B47" s="26" t="s">
        <v>27</v>
      </c>
      <c r="C47" s="24" t="s">
        <v>3</v>
      </c>
      <c r="D47" s="60">
        <f t="shared" si="4"/>
        <v>0</v>
      </c>
      <c r="E47" s="60">
        <f t="shared" si="5"/>
        <v>0</v>
      </c>
      <c r="F47" s="60">
        <f t="shared" si="6"/>
        <v>0</v>
      </c>
      <c r="G47" s="60">
        <f t="shared" si="7"/>
        <v>0</v>
      </c>
      <c r="H47" s="28"/>
      <c r="I47" s="27"/>
      <c r="J47" s="27"/>
      <c r="K47" s="27"/>
      <c r="L47" s="28"/>
      <c r="M47" s="27"/>
      <c r="N47" s="27"/>
      <c r="O47" s="27"/>
      <c r="P47" s="28"/>
      <c r="Q47" s="27"/>
      <c r="R47" s="27"/>
      <c r="S47" s="27"/>
      <c r="T47" s="28"/>
      <c r="U47" s="27"/>
      <c r="V47" s="27"/>
      <c r="W47" s="27"/>
      <c r="X47" s="29"/>
      <c r="Y47" s="27"/>
      <c r="Z47" s="27"/>
      <c r="AA47" s="27"/>
      <c r="AB47" s="29"/>
      <c r="AC47" s="27"/>
      <c r="AD47" s="27"/>
      <c r="AE47" s="27"/>
      <c r="AF47" s="29"/>
      <c r="AG47" s="27"/>
      <c r="AH47" s="27"/>
      <c r="AI47" s="27"/>
      <c r="AJ47" s="29"/>
      <c r="AK47" s="27"/>
      <c r="AL47" s="27"/>
      <c r="AM47" s="27"/>
      <c r="AN47" s="29"/>
      <c r="AO47" s="27"/>
      <c r="AP47" s="27"/>
      <c r="AQ47" s="27"/>
      <c r="AR47" s="29"/>
      <c r="AS47" s="27"/>
      <c r="AT47" s="27"/>
      <c r="AU47" s="27"/>
      <c r="AV47" s="29"/>
      <c r="AW47" s="27"/>
      <c r="AX47" s="27"/>
      <c r="AY47" s="27"/>
      <c r="AZ47" s="29"/>
      <c r="BA47" s="27"/>
      <c r="BB47" s="27"/>
      <c r="BC47" s="27"/>
      <c r="BD47" s="29"/>
      <c r="BE47" s="27"/>
      <c r="BF47" s="27"/>
      <c r="BG47" s="27"/>
      <c r="BH47" s="29"/>
      <c r="BI47" s="27"/>
      <c r="BJ47" s="27"/>
      <c r="BK47" s="27"/>
      <c r="BL47" s="29"/>
      <c r="BM47" s="27"/>
      <c r="BN47" s="27"/>
      <c r="BO47" s="27"/>
      <c r="BP47" s="29"/>
      <c r="BQ47" s="27"/>
      <c r="BR47" s="27"/>
      <c r="BS47" s="27"/>
      <c r="BT47" s="29"/>
      <c r="BU47" s="27"/>
      <c r="BV47" s="27"/>
      <c r="BW47" s="27"/>
      <c r="BX47" s="29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9"/>
      <c r="CW47" s="27"/>
      <c r="CX47" s="27"/>
      <c r="CY47" s="27"/>
      <c r="CZ47" s="29"/>
      <c r="DA47" s="27"/>
      <c r="DB47" s="27"/>
      <c r="DC47" s="27"/>
      <c r="DD47" s="29"/>
      <c r="DE47" s="27"/>
      <c r="DF47" s="27"/>
      <c r="DG47" s="27"/>
      <c r="DH47" s="29"/>
      <c r="DI47" s="27"/>
      <c r="DJ47" s="27"/>
      <c r="DK47" s="27"/>
      <c r="DL47" s="29"/>
      <c r="DM47" s="27"/>
      <c r="DN47" s="27"/>
      <c r="DO47" s="27"/>
      <c r="DP47" s="29"/>
      <c r="DQ47" s="27"/>
      <c r="DR47" s="27"/>
      <c r="DS47" s="27"/>
      <c r="DT47" s="29"/>
      <c r="DU47" s="27"/>
      <c r="DV47" s="27"/>
      <c r="DW47" s="27"/>
      <c r="DX47" s="29"/>
      <c r="DY47" s="27"/>
      <c r="DZ47" s="27"/>
      <c r="EA47" s="27"/>
      <c r="EB47" s="29"/>
      <c r="EC47" s="27"/>
      <c r="ED47" s="27"/>
      <c r="EE47" s="27"/>
      <c r="EF47" s="29"/>
      <c r="EG47" s="27"/>
      <c r="EH47" s="27"/>
      <c r="EI47" s="27"/>
      <c r="EJ47" s="29"/>
      <c r="EK47" s="27"/>
      <c r="EL47" s="27"/>
      <c r="EM47" s="27"/>
      <c r="EN47" s="29"/>
      <c r="EO47" s="27"/>
      <c r="EP47" s="27"/>
      <c r="EQ47" s="27"/>
      <c r="ER47" s="29"/>
      <c r="ES47" s="27"/>
      <c r="ET47" s="27"/>
      <c r="EU47" s="27"/>
      <c r="EV47" s="29"/>
      <c r="EW47" s="27"/>
      <c r="EX47" s="27"/>
      <c r="EY47" s="27"/>
      <c r="EZ47" s="29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9"/>
      <c r="FM47" s="27"/>
      <c r="FN47" s="27"/>
      <c r="FO47" s="27"/>
      <c r="FP47" s="29"/>
      <c r="FQ47" s="27"/>
      <c r="FR47" s="27"/>
      <c r="FS47" s="27"/>
      <c r="FT47" s="29"/>
      <c r="FU47" s="27"/>
      <c r="FV47" s="27"/>
      <c r="FW47" s="27"/>
      <c r="FX47" s="28"/>
      <c r="FY47" s="27"/>
      <c r="FZ47" s="27"/>
      <c r="GA47" s="27"/>
      <c r="GB47" s="27"/>
      <c r="GC47" s="27"/>
      <c r="GD47" s="27"/>
      <c r="GE47" s="27"/>
      <c r="GF47" s="29"/>
      <c r="GG47" s="27"/>
      <c r="GH47" s="27"/>
      <c r="GI47" s="27"/>
      <c r="GJ47" s="28"/>
      <c r="GK47" s="27"/>
      <c r="GL47" s="27"/>
      <c r="GM47" s="27"/>
      <c r="GN47" s="28"/>
      <c r="GO47" s="27"/>
      <c r="GP47" s="27"/>
      <c r="GQ47" s="27"/>
      <c r="GR47" s="28"/>
      <c r="GS47" s="27"/>
      <c r="GT47" s="27"/>
      <c r="GU47" s="27"/>
      <c r="GV47" s="28"/>
      <c r="GW47" s="27"/>
      <c r="GX47" s="27"/>
      <c r="GY47" s="27"/>
      <c r="GZ47" s="28"/>
      <c r="HA47" s="27"/>
      <c r="HB47" s="27"/>
      <c r="HC47" s="27"/>
      <c r="HD47" s="28"/>
      <c r="HE47" s="27"/>
      <c r="HF47" s="27"/>
      <c r="HG47" s="27"/>
      <c r="HH47" s="29"/>
      <c r="HI47" s="27"/>
      <c r="HJ47" s="27"/>
      <c r="HK47" s="27"/>
      <c r="HL47" s="29"/>
      <c r="HM47" s="27"/>
      <c r="HN47" s="27"/>
      <c r="HO47" s="27"/>
      <c r="HP47" s="29"/>
      <c r="HQ47" s="27"/>
      <c r="HR47" s="27"/>
      <c r="HS47" s="27"/>
      <c r="HT47" s="29"/>
      <c r="HU47" s="27"/>
      <c r="HV47" s="27"/>
      <c r="HW47" s="27"/>
      <c r="HX47" s="27"/>
      <c r="HY47" s="27"/>
      <c r="HZ47" s="27"/>
      <c r="IA47" s="27"/>
      <c r="IB47" s="29"/>
      <c r="IC47" s="27"/>
      <c r="ID47" s="27"/>
      <c r="IE47" s="27"/>
      <c r="IF47" s="29"/>
      <c r="IG47" s="27"/>
      <c r="IH47" s="27"/>
      <c r="II47" s="27"/>
      <c r="IJ47" s="29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ht="12.75">
      <c r="A48" s="24" t="s">
        <v>50</v>
      </c>
      <c r="B48" s="26" t="s">
        <v>14</v>
      </c>
      <c r="C48" s="24" t="s">
        <v>3</v>
      </c>
      <c r="D48" s="60">
        <f t="shared" si="4"/>
        <v>0</v>
      </c>
      <c r="E48" s="60">
        <f t="shared" si="5"/>
        <v>0</v>
      </c>
      <c r="F48" s="60">
        <f t="shared" si="6"/>
        <v>0</v>
      </c>
      <c r="G48" s="60">
        <f t="shared" si="7"/>
        <v>0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8"/>
      <c r="FY48" s="27"/>
      <c r="FZ48" s="27"/>
      <c r="GA48" s="27"/>
      <c r="GB48" s="27"/>
      <c r="GC48" s="27"/>
      <c r="GD48" s="27"/>
      <c r="GE48" s="27"/>
      <c r="GF48" s="29"/>
      <c r="GG48" s="27"/>
      <c r="GH48" s="27"/>
      <c r="GI48" s="27"/>
      <c r="GJ48" s="28"/>
      <c r="GK48" s="27"/>
      <c r="GL48" s="27"/>
      <c r="GM48" s="27"/>
      <c r="GN48" s="28"/>
      <c r="GO48" s="27"/>
      <c r="GP48" s="27"/>
      <c r="GQ48" s="27"/>
      <c r="GR48" s="28"/>
      <c r="GS48" s="27"/>
      <c r="GT48" s="27"/>
      <c r="GU48" s="27"/>
      <c r="GV48" s="28"/>
      <c r="GW48" s="27"/>
      <c r="GX48" s="27"/>
      <c r="GY48" s="27"/>
      <c r="GZ48" s="28"/>
      <c r="HA48" s="27"/>
      <c r="HB48" s="27"/>
      <c r="HC48" s="27"/>
      <c r="HD48" s="28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ht="12.75">
      <c r="A49" s="24" t="s">
        <v>375</v>
      </c>
      <c r="B49" s="26" t="s">
        <v>20</v>
      </c>
      <c r="C49" s="24" t="s">
        <v>3</v>
      </c>
      <c r="D49" s="60">
        <f t="shared" si="4"/>
        <v>10296.2</v>
      </c>
      <c r="E49" s="60">
        <f t="shared" si="5"/>
        <v>1648971.7</v>
      </c>
      <c r="F49" s="60">
        <f t="shared" si="6"/>
        <v>10331.800000000001</v>
      </c>
      <c r="G49" s="60">
        <f t="shared" si="7"/>
        <v>2720941.5</v>
      </c>
      <c r="H49" s="28"/>
      <c r="I49" s="27"/>
      <c r="J49" s="27"/>
      <c r="K49" s="27"/>
      <c r="L49" s="28"/>
      <c r="M49" s="27"/>
      <c r="N49" s="27"/>
      <c r="O49" s="27"/>
      <c r="P49" s="28"/>
      <c r="Q49" s="27"/>
      <c r="R49" s="27"/>
      <c r="S49" s="27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>
        <v>35.6</v>
      </c>
      <c r="AM49" s="27">
        <v>204755</v>
      </c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>
        <v>10296.2</v>
      </c>
      <c r="DQ49" s="27">
        <v>1648971.7</v>
      </c>
      <c r="DR49" s="27">
        <v>10296.2</v>
      </c>
      <c r="DS49" s="27">
        <v>2516186.5</v>
      </c>
      <c r="DT49" s="58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9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4" customFormat="1" ht="12.75">
      <c r="A50" s="24" t="s">
        <v>51</v>
      </c>
      <c r="B50" s="26" t="s">
        <v>15</v>
      </c>
      <c r="C50" s="24" t="s">
        <v>16</v>
      </c>
      <c r="D50" s="60">
        <f t="shared" si="4"/>
        <v>0</v>
      </c>
      <c r="E50" s="60">
        <f t="shared" si="5"/>
        <v>0</v>
      </c>
      <c r="F50" s="60">
        <f t="shared" si="6"/>
        <v>16.81</v>
      </c>
      <c r="G50" s="60">
        <f t="shared" si="7"/>
        <v>608.05</v>
      </c>
      <c r="H50" s="28"/>
      <c r="I50" s="27"/>
      <c r="J50" s="27"/>
      <c r="K50" s="27"/>
      <c r="L50" s="28"/>
      <c r="M50" s="27"/>
      <c r="N50" s="27"/>
      <c r="O50" s="27"/>
      <c r="P50" s="28"/>
      <c r="Q50" s="27"/>
      <c r="R50" s="27"/>
      <c r="S50" s="27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>
        <v>16.81</v>
      </c>
      <c r="BG50" s="27">
        <v>608.05</v>
      </c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9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4" customFormat="1" ht="12.75">
      <c r="A51" s="24" t="s">
        <v>52</v>
      </c>
      <c r="B51" s="26" t="s">
        <v>68</v>
      </c>
      <c r="C51" s="24" t="s">
        <v>3</v>
      </c>
      <c r="D51" s="60">
        <f t="shared" si="4"/>
        <v>0</v>
      </c>
      <c r="E51" s="60">
        <f t="shared" si="5"/>
        <v>0</v>
      </c>
      <c r="F51" s="60">
        <f t="shared" si="6"/>
        <v>0</v>
      </c>
      <c r="G51" s="60">
        <f t="shared" si="7"/>
        <v>0</v>
      </c>
      <c r="H51" s="28"/>
      <c r="I51" s="27"/>
      <c r="J51" s="27"/>
      <c r="K51" s="27"/>
      <c r="L51" s="28"/>
      <c r="M51" s="27"/>
      <c r="N51" s="27"/>
      <c r="O51" s="27"/>
      <c r="P51" s="28"/>
      <c r="Q51" s="27"/>
      <c r="R51" s="27"/>
      <c r="S51" s="27"/>
      <c r="T51" s="28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9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4" customFormat="1" ht="12.75">
      <c r="A52" s="24" t="s">
        <v>53</v>
      </c>
      <c r="B52" s="26" t="s">
        <v>128</v>
      </c>
      <c r="C52" s="24" t="s">
        <v>107</v>
      </c>
      <c r="D52" s="60">
        <f>SUMIF($H$9:$IU$9,"Үйлдвэрлэсэн тоо хэмжээ",H52:IU52)</f>
        <v>0</v>
      </c>
      <c r="E52" s="60">
        <f>SUMIF($H$9:$IU$9,"Үйлдвэрлэсэн үнийн дүн",H52:IU52)</f>
        <v>0</v>
      </c>
      <c r="F52" s="60">
        <f>SUMIF($H$9:$IU$9,"Борлуулалтын тоо хэмжээ",H52:IU52)</f>
        <v>0</v>
      </c>
      <c r="G52" s="60">
        <f>SUMIF($H$9:$IU$9,"Борлуулалтын үнийн дүн",H52:IU52)</f>
        <v>0</v>
      </c>
      <c r="H52" s="28"/>
      <c r="I52" s="27"/>
      <c r="J52" s="27"/>
      <c r="K52" s="27"/>
      <c r="L52" s="28"/>
      <c r="M52" s="27"/>
      <c r="N52" s="27"/>
      <c r="O52" s="27"/>
      <c r="P52" s="28"/>
      <c r="Q52" s="27"/>
      <c r="R52" s="27"/>
      <c r="S52" s="27"/>
      <c r="T52" s="28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9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4" customFormat="1" ht="12.75">
      <c r="A53" s="24" t="s">
        <v>54</v>
      </c>
      <c r="B53" s="26" t="s">
        <v>295</v>
      </c>
      <c r="C53" s="24" t="s">
        <v>3</v>
      </c>
      <c r="D53" s="60">
        <f>SUMIF($H$9:$IU$9,"Үйлдвэрлэсэн тоо хэмжээ",H53:IU53)</f>
        <v>0</v>
      </c>
      <c r="E53" s="60">
        <f>SUMIF($H$9:$IU$9,"Үйлдвэрлэсэн үнийн дүн",H53:IU53)</f>
        <v>0</v>
      </c>
      <c r="F53" s="60">
        <f>SUMIF($H$9:$IU$9,"Борлуулалтын тоо хэмжээ",H53:IU53)</f>
        <v>0</v>
      </c>
      <c r="G53" s="60">
        <f>SUMIF($H$9:$IU$9,"Борлуулалтын үнийн дүн",H53:IU53)</f>
        <v>0</v>
      </c>
      <c r="H53" s="28"/>
      <c r="I53" s="27"/>
      <c r="J53" s="27"/>
      <c r="K53" s="27"/>
      <c r="L53" s="28"/>
      <c r="M53" s="27"/>
      <c r="N53" s="27"/>
      <c r="O53" s="27"/>
      <c r="P53" s="28"/>
      <c r="Q53" s="27"/>
      <c r="R53" s="27"/>
      <c r="S53" s="27"/>
      <c r="T53" s="28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9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8" customFormat="1" ht="12.75">
      <c r="A54" s="24"/>
      <c r="B54" s="24" t="s">
        <v>65</v>
      </c>
      <c r="C54" s="24"/>
      <c r="D54" s="35"/>
      <c r="E54" s="35">
        <f>SUM(E46:E51)</f>
        <v>1648971.7</v>
      </c>
      <c r="F54" s="35"/>
      <c r="G54" s="35">
        <f>SUM(G46:G51)</f>
        <v>2721549.55</v>
      </c>
      <c r="H54" s="59"/>
      <c r="I54" s="35"/>
      <c r="J54" s="35"/>
      <c r="K54" s="35"/>
      <c r="L54" s="59"/>
      <c r="M54" s="35"/>
      <c r="N54" s="35"/>
      <c r="O54" s="35"/>
      <c r="P54" s="59"/>
      <c r="Q54" s="35"/>
      <c r="R54" s="35"/>
      <c r="S54" s="35"/>
      <c r="T54" s="59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4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:255" ht="14.25" customHeight="1">
      <c r="A55" s="12"/>
      <c r="B55" s="11"/>
      <c r="C55" s="12"/>
      <c r="D55" s="7"/>
      <c r="E55" s="7"/>
      <c r="F55" s="7"/>
      <c r="G55" s="7"/>
      <c r="H55" s="47"/>
      <c r="I55" s="6"/>
      <c r="J55" s="6"/>
      <c r="K55" s="6"/>
      <c r="L55" s="47"/>
      <c r="M55" s="6"/>
      <c r="N55" s="6"/>
      <c r="O55" s="6"/>
      <c r="P55" s="47"/>
      <c r="Q55" s="6"/>
      <c r="R55" s="6"/>
      <c r="S55" s="6"/>
      <c r="T55" s="47"/>
      <c r="U55" s="6"/>
      <c r="V55" s="6"/>
      <c r="W55" s="6"/>
      <c r="X55" s="5"/>
      <c r="Y55" s="6"/>
      <c r="Z55" s="6"/>
      <c r="AA55" s="6"/>
      <c r="AB55" s="5"/>
      <c r="AC55" s="6"/>
      <c r="AD55" s="6"/>
      <c r="AE55" s="6"/>
      <c r="AF55" s="5"/>
      <c r="AG55" s="6"/>
      <c r="AH55" s="6"/>
      <c r="AI55" s="6"/>
      <c r="AJ55" s="5"/>
      <c r="AK55" s="6"/>
      <c r="AL55" s="6"/>
      <c r="AM55" s="6"/>
      <c r="AN55" s="5"/>
      <c r="AO55" s="6"/>
      <c r="AP55" s="6"/>
      <c r="AQ55" s="6"/>
      <c r="AR55" s="5"/>
      <c r="AS55" s="6"/>
      <c r="AT55" s="6"/>
      <c r="AU55" s="6"/>
      <c r="AV55" s="5"/>
      <c r="AW55" s="6"/>
      <c r="AX55" s="6"/>
      <c r="AY55" s="6"/>
      <c r="AZ55" s="5"/>
      <c r="BA55" s="6"/>
      <c r="BB55" s="6"/>
      <c r="BC55" s="6"/>
      <c r="BD55" s="5"/>
      <c r="BE55" s="6"/>
      <c r="BF55" s="6"/>
      <c r="BG55" s="6"/>
      <c r="BH55" s="5"/>
      <c r="BI55" s="6"/>
      <c r="BJ55" s="6"/>
      <c r="BK55" s="6"/>
      <c r="BL55" s="5"/>
      <c r="BM55" s="6"/>
      <c r="BN55" s="6"/>
      <c r="BO55" s="6"/>
      <c r="BP55" s="5"/>
      <c r="BQ55" s="6"/>
      <c r="BR55" s="6"/>
      <c r="BS55" s="6"/>
      <c r="BT55" s="5"/>
      <c r="BU55" s="6"/>
      <c r="BV55" s="6"/>
      <c r="BW55" s="6"/>
      <c r="BX55" s="5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5"/>
      <c r="CW55" s="6"/>
      <c r="CX55" s="6"/>
      <c r="CY55" s="6"/>
      <c r="CZ55" s="5"/>
      <c r="DA55" s="6"/>
      <c r="DB55" s="6"/>
      <c r="DC55" s="6"/>
      <c r="DD55" s="5"/>
      <c r="DE55" s="6"/>
      <c r="DF55" s="6"/>
      <c r="DG55" s="6"/>
      <c r="DH55" s="5"/>
      <c r="DI55" s="6"/>
      <c r="DJ55" s="6"/>
      <c r="DK55" s="6"/>
      <c r="DL55" s="5"/>
      <c r="DM55" s="6"/>
      <c r="DN55" s="6"/>
      <c r="DO55" s="6"/>
      <c r="DP55" s="5"/>
      <c r="DQ55" s="6"/>
      <c r="DR55" s="6"/>
      <c r="DS55" s="6"/>
      <c r="DT55" s="5"/>
      <c r="DU55" s="6"/>
      <c r="DV55" s="6"/>
      <c r="DW55" s="6"/>
      <c r="DX55" s="5"/>
      <c r="DY55" s="6"/>
      <c r="DZ55" s="6"/>
      <c r="EA55" s="6"/>
      <c r="EB55" s="5"/>
      <c r="EC55" s="6"/>
      <c r="ED55" s="6"/>
      <c r="EE55" s="6"/>
      <c r="EF55" s="5"/>
      <c r="EG55" s="6"/>
      <c r="EH55" s="6"/>
      <c r="EI55" s="6"/>
      <c r="EJ55" s="5"/>
      <c r="EK55" s="6"/>
      <c r="EL55" s="6"/>
      <c r="EM55" s="6"/>
      <c r="EN55" s="5"/>
      <c r="EO55" s="6"/>
      <c r="EP55" s="6"/>
      <c r="EQ55" s="6"/>
      <c r="ER55" s="5"/>
      <c r="ES55" s="6"/>
      <c r="ET55" s="6"/>
      <c r="EU55" s="6"/>
      <c r="EV55" s="5"/>
      <c r="EW55" s="6"/>
      <c r="EX55" s="6"/>
      <c r="EY55" s="6"/>
      <c r="EZ55" s="5"/>
      <c r="FA55" s="6"/>
      <c r="FB55" s="6"/>
      <c r="FC55" s="6"/>
      <c r="FD55" s="5"/>
      <c r="FE55" s="6"/>
      <c r="FF55" s="6"/>
      <c r="FG55" s="6"/>
      <c r="FH55" s="5"/>
      <c r="FI55" s="6"/>
      <c r="FJ55" s="6"/>
      <c r="FK55" s="6"/>
      <c r="FL55" s="5"/>
      <c r="FM55" s="6"/>
      <c r="FN55" s="6"/>
      <c r="FO55" s="6"/>
      <c r="FP55" s="5"/>
      <c r="FQ55" s="51"/>
      <c r="FR55" s="6"/>
      <c r="FS55" s="51"/>
      <c r="FT55" s="5"/>
      <c r="FU55" s="51"/>
      <c r="FV55" s="6"/>
      <c r="FW55" s="51"/>
      <c r="FX55" s="5"/>
      <c r="FY55" s="6"/>
      <c r="FZ55" s="6"/>
      <c r="GA55" s="51"/>
      <c r="GB55" s="6"/>
      <c r="GC55" s="6"/>
      <c r="GD55" s="6"/>
      <c r="GE55" s="6"/>
      <c r="GF55" s="5"/>
      <c r="GG55" s="6"/>
      <c r="GH55" s="6"/>
      <c r="GI55" s="6"/>
      <c r="GJ55" s="5"/>
      <c r="GK55" s="6"/>
      <c r="GL55" s="6"/>
      <c r="GM55" s="6"/>
      <c r="GN55" s="5"/>
      <c r="GO55" s="6"/>
      <c r="GP55" s="6"/>
      <c r="GQ55" s="6"/>
      <c r="GR55" s="5"/>
      <c r="GS55" s="6"/>
      <c r="GT55" s="6"/>
      <c r="GU55" s="6"/>
      <c r="GV55" s="57"/>
      <c r="GW55" s="51"/>
      <c r="GX55" s="51"/>
      <c r="GY55" s="51"/>
      <c r="GZ55" s="5"/>
      <c r="HA55" s="6"/>
      <c r="HB55" s="6"/>
      <c r="HC55" s="6"/>
      <c r="HD55" s="5"/>
      <c r="HE55" s="6"/>
      <c r="HF55" s="6"/>
      <c r="HG55" s="6"/>
      <c r="HH55" s="5"/>
      <c r="HI55" s="6"/>
      <c r="HJ55" s="6"/>
      <c r="HK55" s="6"/>
      <c r="HL55" s="5"/>
      <c r="HM55" s="51"/>
      <c r="HN55" s="6"/>
      <c r="HO55" s="51"/>
      <c r="HP55" s="5"/>
      <c r="HQ55" s="6"/>
      <c r="HR55" s="6"/>
      <c r="HS55" s="6"/>
      <c r="HT55" s="5"/>
      <c r="HU55" s="6"/>
      <c r="HV55" s="6"/>
      <c r="HW55" s="6"/>
      <c r="HX55" s="6"/>
      <c r="HY55" s="6"/>
      <c r="HZ55" s="6"/>
      <c r="IA55" s="6"/>
      <c r="IB55" s="5"/>
      <c r="IC55" s="6"/>
      <c r="ID55" s="6"/>
      <c r="IE55" s="6"/>
      <c r="IF55" s="5"/>
      <c r="IG55" s="6"/>
      <c r="IH55" s="6"/>
      <c r="II55" s="6"/>
      <c r="IJ55" s="5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s="10" customFormat="1" ht="12" customHeight="1">
      <c r="A56" s="147" t="s">
        <v>75</v>
      </c>
      <c r="B56" s="147"/>
      <c r="C56" s="147"/>
      <c r="D56" s="147"/>
      <c r="E56" s="147"/>
      <c r="F56" s="147"/>
      <c r="G56" s="147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48"/>
      <c r="CU56" s="48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48"/>
      <c r="DK56" s="48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48"/>
      <c r="EA56" s="48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48"/>
      <c r="EM56" s="48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48"/>
      <c r="FC56" s="48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86"/>
      <c r="FQ56" s="86"/>
      <c r="FR56" s="86"/>
      <c r="FS56" s="86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48"/>
      <c r="GI56" s="48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48"/>
      <c r="HO56" s="53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48"/>
      <c r="II56" s="48"/>
      <c r="IJ56" s="144"/>
      <c r="IK56" s="144"/>
      <c r="IL56" s="144"/>
      <c r="IM56" s="144"/>
      <c r="IN56" s="144"/>
      <c r="IO56" s="144"/>
      <c r="IP56" s="144"/>
      <c r="IQ56" s="144"/>
      <c r="IR56" s="8"/>
      <c r="IS56" s="8"/>
      <c r="IT56" s="8"/>
      <c r="IU56" s="8"/>
    </row>
    <row r="57" spans="2:7" ht="24" customHeight="1">
      <c r="B57" s="4" t="s">
        <v>13</v>
      </c>
      <c r="C57" s="9"/>
      <c r="D57" s="9" t="s">
        <v>21</v>
      </c>
      <c r="E57" s="9"/>
      <c r="F57" s="9"/>
      <c r="G57" s="8"/>
    </row>
    <row r="58" spans="3:7" ht="17.25" customHeight="1">
      <c r="C58" s="146" t="s">
        <v>73</v>
      </c>
      <c r="D58" s="146"/>
      <c r="E58" s="146"/>
      <c r="F58" s="146"/>
      <c r="G58" s="146"/>
    </row>
    <row r="59" spans="2:7" ht="12.75">
      <c r="B59" s="44" t="s">
        <v>24</v>
      </c>
      <c r="C59" s="126" t="s">
        <v>22</v>
      </c>
      <c r="D59" s="126"/>
      <c r="E59" s="126"/>
      <c r="F59" s="126"/>
      <c r="G59" s="10"/>
    </row>
    <row r="60" spans="2:7" ht="21.75" customHeight="1">
      <c r="B60" s="40" t="s">
        <v>19</v>
      </c>
      <c r="C60" s="10"/>
      <c r="D60" s="10"/>
      <c r="E60" s="10"/>
      <c r="F60" s="10"/>
      <c r="G60" s="10"/>
    </row>
    <row r="61" spans="2:7" ht="12.75">
      <c r="B61" s="4" t="s">
        <v>23</v>
      </c>
      <c r="C61" s="9"/>
      <c r="D61" s="9" t="s">
        <v>25</v>
      </c>
      <c r="E61" s="9"/>
      <c r="F61" s="9"/>
      <c r="G61" s="8"/>
    </row>
    <row r="62" spans="2:7" ht="21.75" customHeight="1">
      <c r="B62" s="10"/>
      <c r="C62" s="146" t="s">
        <v>74</v>
      </c>
      <c r="D62" s="146"/>
      <c r="E62" s="146"/>
      <c r="F62" s="146"/>
      <c r="G62" s="146"/>
    </row>
    <row r="63" spans="2:7" ht="12.75">
      <c r="B63" s="10"/>
      <c r="C63" s="126" t="s">
        <v>18</v>
      </c>
      <c r="D63" s="126"/>
      <c r="E63" s="126"/>
      <c r="F63" s="126"/>
      <c r="G63" s="10"/>
    </row>
    <row r="64" spans="1:7" ht="17.25" customHeight="1">
      <c r="A64" s="126" t="s">
        <v>66</v>
      </c>
      <c r="B64" s="126"/>
      <c r="C64" s="126"/>
      <c r="D64" s="126"/>
      <c r="E64" s="126"/>
      <c r="F64" s="126"/>
      <c r="G64" s="126"/>
    </row>
    <row r="65" spans="2:7" ht="12.75">
      <c r="B65" s="10"/>
      <c r="C65" s="126"/>
      <c r="D65" s="126"/>
      <c r="E65" s="10"/>
      <c r="F65" s="10"/>
      <c r="G65" s="38"/>
    </row>
    <row r="66" spans="1:7" ht="12.75">
      <c r="A66" s="126"/>
      <c r="B66" s="126"/>
      <c r="C66" s="126"/>
      <c r="D66" s="126"/>
      <c r="E66" s="126"/>
      <c r="F66" s="126"/>
      <c r="G66" s="126"/>
    </row>
    <row r="67" spans="8:255" ht="12.75"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52"/>
      <c r="FR67" s="37"/>
      <c r="FS67" s="52"/>
      <c r="FT67" s="37"/>
      <c r="FU67" s="52"/>
      <c r="FV67" s="37"/>
      <c r="FW67" s="52"/>
      <c r="FX67" s="37"/>
      <c r="FY67" s="37"/>
      <c r="FZ67" s="37"/>
      <c r="GA67" s="52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52"/>
      <c r="GW67" s="52"/>
      <c r="GX67" s="52"/>
      <c r="GY67" s="52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52"/>
      <c r="HN67" s="37"/>
      <c r="HO67" s="52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</row>
    <row r="68" spans="3:255" ht="12.75">
      <c r="C68" s="9"/>
      <c r="D68" s="9"/>
      <c r="E68" s="9"/>
      <c r="F68" s="9"/>
      <c r="G68" s="39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52"/>
      <c r="FR68" s="37"/>
      <c r="FS68" s="52"/>
      <c r="FT68" s="37"/>
      <c r="FU68" s="52"/>
      <c r="FV68" s="37"/>
      <c r="FW68" s="52"/>
      <c r="FX68" s="37"/>
      <c r="FY68" s="37"/>
      <c r="FZ68" s="37"/>
      <c r="GA68" s="52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52"/>
      <c r="GW68" s="52"/>
      <c r="GX68" s="52"/>
      <c r="GY68" s="52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52"/>
      <c r="HN68" s="37"/>
      <c r="HO68" s="52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</row>
    <row r="69" spans="8:255" ht="12.75"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52"/>
      <c r="FR69" s="37"/>
      <c r="FS69" s="52"/>
      <c r="FT69" s="37"/>
      <c r="FU69" s="52"/>
      <c r="FV69" s="37"/>
      <c r="FW69" s="52"/>
      <c r="FX69" s="37"/>
      <c r="FY69" s="37"/>
      <c r="FZ69" s="37"/>
      <c r="GA69" s="52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52"/>
      <c r="GW69" s="52"/>
      <c r="GX69" s="52"/>
      <c r="GY69" s="52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52"/>
      <c r="HN69" s="37"/>
      <c r="HO69" s="52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</row>
    <row r="70" spans="3:255" ht="12.75">
      <c r="C70" s="1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52"/>
      <c r="FR70" s="37"/>
      <c r="FS70" s="52"/>
      <c r="FT70" s="37"/>
      <c r="FU70" s="52"/>
      <c r="FV70" s="37"/>
      <c r="FW70" s="52"/>
      <c r="FX70" s="37"/>
      <c r="FY70" s="37"/>
      <c r="FZ70" s="37"/>
      <c r="GA70" s="52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52"/>
      <c r="GW70" s="52"/>
      <c r="GX70" s="52"/>
      <c r="GY70" s="52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52"/>
      <c r="HN70" s="37"/>
      <c r="HO70" s="52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</row>
    <row r="71" spans="8:255" ht="12.75"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52"/>
      <c r="FR71" s="37"/>
      <c r="FS71" s="52"/>
      <c r="FT71" s="37"/>
      <c r="FU71" s="52"/>
      <c r="FV71" s="37"/>
      <c r="FW71" s="52"/>
      <c r="FX71" s="37"/>
      <c r="FY71" s="37"/>
      <c r="FZ71" s="37"/>
      <c r="GA71" s="52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52"/>
      <c r="GW71" s="52"/>
      <c r="GX71" s="52"/>
      <c r="GY71" s="52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52"/>
      <c r="HN71" s="37"/>
      <c r="HO71" s="52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8:255" ht="12.75"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52"/>
      <c r="FR72" s="37"/>
      <c r="FS72" s="52"/>
      <c r="FT72" s="37"/>
      <c r="FU72" s="52"/>
      <c r="FV72" s="37"/>
      <c r="FW72" s="52"/>
      <c r="FX72" s="37"/>
      <c r="FY72" s="37"/>
      <c r="FZ72" s="37"/>
      <c r="GA72" s="52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52"/>
      <c r="GW72" s="52"/>
      <c r="GX72" s="52"/>
      <c r="GY72" s="52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52"/>
      <c r="HN72" s="37"/>
      <c r="HO72" s="52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</row>
    <row r="73" spans="8:255" ht="12.75"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52"/>
      <c r="FR73" s="37"/>
      <c r="FS73" s="52"/>
      <c r="FT73" s="37"/>
      <c r="FU73" s="52"/>
      <c r="FV73" s="37"/>
      <c r="FW73" s="52"/>
      <c r="FX73" s="37"/>
      <c r="FY73" s="37"/>
      <c r="FZ73" s="37"/>
      <c r="GA73" s="52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52"/>
      <c r="GW73" s="52"/>
      <c r="GX73" s="52"/>
      <c r="GY73" s="52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52"/>
      <c r="HN73" s="37"/>
      <c r="HO73" s="52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8:255" ht="12.75"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52"/>
      <c r="FR74" s="37"/>
      <c r="FS74" s="52"/>
      <c r="FT74" s="37"/>
      <c r="FU74" s="52"/>
      <c r="FV74" s="37"/>
      <c r="FW74" s="52"/>
      <c r="FX74" s="37"/>
      <c r="FY74" s="37"/>
      <c r="FZ74" s="37"/>
      <c r="GA74" s="52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52"/>
      <c r="GW74" s="52"/>
      <c r="GX74" s="52"/>
      <c r="GY74" s="52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52"/>
      <c r="HN74" s="37"/>
      <c r="HO74" s="52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8:255" ht="12.75"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52"/>
      <c r="FR75" s="37"/>
      <c r="FS75" s="52"/>
      <c r="FT75" s="37"/>
      <c r="FU75" s="52"/>
      <c r="FV75" s="37"/>
      <c r="FW75" s="52"/>
      <c r="FX75" s="37"/>
      <c r="FY75" s="37"/>
      <c r="FZ75" s="37"/>
      <c r="GA75" s="52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52"/>
      <c r="GW75" s="52"/>
      <c r="GX75" s="52"/>
      <c r="GY75" s="52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52"/>
      <c r="HN75" s="37"/>
      <c r="HO75" s="52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</sheetData>
  <sheetProtection/>
  <mergeCells count="160">
    <mergeCell ref="GR6:GU6"/>
    <mergeCell ref="GV6:GY6"/>
    <mergeCell ref="DH7:DK8"/>
    <mergeCell ref="IR6:IU6"/>
    <mergeCell ref="IR7:IU8"/>
    <mergeCell ref="HD7:HG8"/>
    <mergeCell ref="HH7:HK8"/>
    <mergeCell ref="HD6:HG6"/>
    <mergeCell ref="IN6:IQ6"/>
    <mergeCell ref="IN7:IQ8"/>
    <mergeCell ref="IF7:II8"/>
    <mergeCell ref="IB7:IE8"/>
    <mergeCell ref="IB6:IE6"/>
    <mergeCell ref="EB6:EE6"/>
    <mergeCell ref="F1:G1"/>
    <mergeCell ref="A8:G8"/>
    <mergeCell ref="A4:G4"/>
    <mergeCell ref="A5:G5"/>
    <mergeCell ref="DX6:EA6"/>
    <mergeCell ref="P6:S6"/>
    <mergeCell ref="P7:S8"/>
    <mergeCell ref="D9:E9"/>
    <mergeCell ref="C9:C10"/>
    <mergeCell ref="GR7:GU8"/>
    <mergeCell ref="GV7:GY8"/>
    <mergeCell ref="EN7:EQ8"/>
    <mergeCell ref="ER7:EU8"/>
    <mergeCell ref="BH7:BK8"/>
    <mergeCell ref="CZ7:DC8"/>
    <mergeCell ref="DD7:DG8"/>
    <mergeCell ref="A56:G56"/>
    <mergeCell ref="C58:G58"/>
    <mergeCell ref="DX7:EA8"/>
    <mergeCell ref="T7:W8"/>
    <mergeCell ref="A43:G43"/>
    <mergeCell ref="A44:A45"/>
    <mergeCell ref="B44:B45"/>
    <mergeCell ref="C44:C45"/>
    <mergeCell ref="D44:E44"/>
    <mergeCell ref="F44:G44"/>
    <mergeCell ref="FX7:GA8"/>
    <mergeCell ref="GJ7:GM8"/>
    <mergeCell ref="GB6:GE6"/>
    <mergeCell ref="GN6:GQ6"/>
    <mergeCell ref="HH6:HK6"/>
    <mergeCell ref="A66:G66"/>
    <mergeCell ref="C65:D65"/>
    <mergeCell ref="A64:G64"/>
    <mergeCell ref="C62:G62"/>
    <mergeCell ref="C63:F63"/>
    <mergeCell ref="IJ56:IQ56"/>
    <mergeCell ref="HP56:IG56"/>
    <mergeCell ref="GV56:HM56"/>
    <mergeCell ref="HT7:HW8"/>
    <mergeCell ref="HX7:IA8"/>
    <mergeCell ref="IF6:II6"/>
    <mergeCell ref="IJ6:IM6"/>
    <mergeCell ref="IJ7:IM8"/>
    <mergeCell ref="GZ6:HC6"/>
    <mergeCell ref="GZ7:HC8"/>
    <mergeCell ref="A7:G7"/>
    <mergeCell ref="T6:W6"/>
    <mergeCell ref="GJ56:GU56"/>
    <mergeCell ref="FT56:GG56"/>
    <mergeCell ref="FD56:FO56"/>
    <mergeCell ref="EZ7:FC8"/>
    <mergeCell ref="FD7:FG8"/>
    <mergeCell ref="FH7:FK8"/>
    <mergeCell ref="A9:A10"/>
    <mergeCell ref="GF7:GI8"/>
    <mergeCell ref="B9:B10"/>
    <mergeCell ref="GF6:GI6"/>
    <mergeCell ref="FT6:FW6"/>
    <mergeCell ref="FH6:FK6"/>
    <mergeCell ref="F9:G9"/>
    <mergeCell ref="DT7:DW8"/>
    <mergeCell ref="DL6:DO6"/>
    <mergeCell ref="EN6:EQ6"/>
    <mergeCell ref="EJ6:EM6"/>
    <mergeCell ref="BD6:BG6"/>
    <mergeCell ref="HL6:HO6"/>
    <mergeCell ref="HP6:HS6"/>
    <mergeCell ref="HL7:HO8"/>
    <mergeCell ref="HP7:HS8"/>
    <mergeCell ref="GN7:GQ8"/>
    <mergeCell ref="FL7:FO8"/>
    <mergeCell ref="GJ6:GM6"/>
    <mergeCell ref="FX6:GA6"/>
    <mergeCell ref="GB7:GE8"/>
    <mergeCell ref="FT7:FW8"/>
    <mergeCell ref="CV56:DI56"/>
    <mergeCell ref="L7:O8"/>
    <mergeCell ref="CV7:CY8"/>
    <mergeCell ref="CN7:CQ8"/>
    <mergeCell ref="HT6:HW6"/>
    <mergeCell ref="HX6:IA6"/>
    <mergeCell ref="EB56:EK56"/>
    <mergeCell ref="EN56:FA56"/>
    <mergeCell ref="EJ7:EM8"/>
    <mergeCell ref="EV6:EY6"/>
    <mergeCell ref="AF7:AI8"/>
    <mergeCell ref="CZ6:DC6"/>
    <mergeCell ref="DD6:DG6"/>
    <mergeCell ref="CN6:CQ6"/>
    <mergeCell ref="BT6:BW6"/>
    <mergeCell ref="DL56:DY56"/>
    <mergeCell ref="CR7:CU8"/>
    <mergeCell ref="BX6:CA6"/>
    <mergeCell ref="BX7:CA8"/>
    <mergeCell ref="CR6:CU6"/>
    <mergeCell ref="C59:F59"/>
    <mergeCell ref="AR6:AU6"/>
    <mergeCell ref="AR7:AU8"/>
    <mergeCell ref="BD7:BG8"/>
    <mergeCell ref="BT7:BW8"/>
    <mergeCell ref="CF7:CI8"/>
    <mergeCell ref="H6:K6"/>
    <mergeCell ref="AV7:AY8"/>
    <mergeCell ref="BP6:BS6"/>
    <mergeCell ref="BH6:BK6"/>
    <mergeCell ref="H56:AC56"/>
    <mergeCell ref="BD56:CS56"/>
    <mergeCell ref="L6:O6"/>
    <mergeCell ref="CB7:CE8"/>
    <mergeCell ref="AJ6:AM6"/>
    <mergeCell ref="AB7:AE8"/>
    <mergeCell ref="X6:AA6"/>
    <mergeCell ref="AZ7:BC8"/>
    <mergeCell ref="AN7:AQ8"/>
    <mergeCell ref="H7:K8"/>
    <mergeCell ref="FP6:FS6"/>
    <mergeCell ref="FP7:FS8"/>
    <mergeCell ref="CB6:CE6"/>
    <mergeCell ref="FD6:FG6"/>
    <mergeCell ref="EF6:EI6"/>
    <mergeCell ref="AV6:AY6"/>
    <mergeCell ref="BP7:BS8"/>
    <mergeCell ref="DT6:DW6"/>
    <mergeCell ref="DP7:DS8"/>
    <mergeCell ref="ER6:EU6"/>
    <mergeCell ref="CJ6:CM6"/>
    <mergeCell ref="EV7:EY8"/>
    <mergeCell ref="AZ6:BC6"/>
    <mergeCell ref="X7:AA8"/>
    <mergeCell ref="AB6:AE6"/>
    <mergeCell ref="BL6:BO6"/>
    <mergeCell ref="BL7:BO8"/>
    <mergeCell ref="AJ7:AM8"/>
    <mergeCell ref="AN6:AQ6"/>
    <mergeCell ref="AF6:AI6"/>
    <mergeCell ref="EF7:EI8"/>
    <mergeCell ref="EB7:EE8"/>
    <mergeCell ref="FL6:FO6"/>
    <mergeCell ref="CJ7:CM8"/>
    <mergeCell ref="CF6:CI6"/>
    <mergeCell ref="CV6:CY6"/>
    <mergeCell ref="EZ6:FC6"/>
    <mergeCell ref="DL7:DO8"/>
    <mergeCell ref="DP6:DS6"/>
    <mergeCell ref="DH6:DK6"/>
  </mergeCells>
  <printOptions/>
  <pageMargins left="0.8267716535433072" right="0.2362204724409449" top="0.2362204724409449" bottom="0.2755905511811024" header="0.1968503937007874" footer="0.1968503937007874"/>
  <pageSetup horizontalDpi="600" verticalDpi="600" orientation="portrait" pageOrder="overThenDown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76"/>
  <sheetViews>
    <sheetView zoomScalePageLayoutView="0" workbookViewId="0" topLeftCell="A1">
      <pane xSplit="7" ySplit="10" topLeftCell="H23" activePane="bottomRight" state="frozen"/>
      <selection pane="topLeft" activeCell="A9" sqref="A9:A10"/>
      <selection pane="topRight" activeCell="H1" sqref="H1"/>
      <selection pane="bottomLeft" activeCell="F16" sqref="F16"/>
      <selection pane="bottomRight" activeCell="A25" sqref="A25:IV25"/>
      <selection pane="topLeft" activeCell="A1" sqref="A1"/>
      <selection pane="topLeft" activeCell="A1" sqref="A1"/>
      <selection pane="topLeft" activeCell="A1" sqref="A1"/>
      <selection pane="topRight" activeCell="H1" sqref="H1"/>
      <selection pane="bottomLeft" activeCell="A11" sqref="A11"/>
      <selection pane="bottomRight" activeCell="A30" sqref="A30:IV30"/>
    </sheetView>
  </sheetViews>
  <sheetFormatPr defaultColWidth="9.8515625" defaultRowHeight="12.75"/>
  <cols>
    <col min="1" max="1" width="6.140625" style="13" customWidth="1"/>
    <col min="2" max="2" width="33.57421875" style="1" customWidth="1"/>
    <col min="3" max="3" width="8.8515625" style="1" customWidth="1"/>
    <col min="4" max="4" width="13.00390625" style="4" customWidth="1"/>
    <col min="5" max="5" width="18.00390625" style="4" customWidth="1"/>
    <col min="6" max="6" width="13.00390625" style="4" customWidth="1"/>
    <col min="7" max="7" width="15.421875" style="37" customWidth="1"/>
    <col min="8" max="31" width="12.8515625" style="3" customWidth="1"/>
    <col min="32" max="32" width="12.00390625" style="19" customWidth="1"/>
    <col min="33" max="33" width="12.421875" style="19" customWidth="1"/>
    <col min="34" max="34" width="12.7109375" style="19" customWidth="1"/>
    <col min="35" max="35" width="13.00390625" style="19" customWidth="1"/>
    <col min="36" max="36" width="13.140625" style="18" customWidth="1"/>
    <col min="37" max="39" width="13.140625" style="19" customWidth="1"/>
    <col min="40" max="40" width="12.421875" style="18" customWidth="1"/>
    <col min="41" max="43" width="13.140625" style="19" customWidth="1"/>
    <col min="44" max="44" width="13.140625" style="18" customWidth="1"/>
    <col min="45" max="47" width="13.140625" style="19" customWidth="1"/>
    <col min="48" max="48" width="13.140625" style="18" customWidth="1"/>
    <col min="49" max="51" width="13.140625" style="19" customWidth="1"/>
    <col min="52" max="52" width="13.140625" style="18" customWidth="1"/>
    <col min="53" max="55" width="13.140625" style="19" customWidth="1"/>
    <col min="56" max="56" width="13.140625" style="18" customWidth="1"/>
    <col min="57" max="59" width="13.140625" style="19" customWidth="1"/>
    <col min="60" max="60" width="13.140625" style="18" customWidth="1"/>
    <col min="61" max="63" width="13.140625" style="19" customWidth="1"/>
    <col min="64" max="64" width="13.140625" style="18" customWidth="1"/>
    <col min="65" max="65" width="14.8515625" style="19" customWidth="1"/>
    <col min="66" max="67" width="13.140625" style="19" customWidth="1"/>
    <col min="68" max="68" width="13.140625" style="18" customWidth="1"/>
    <col min="69" max="71" width="13.140625" style="19" customWidth="1"/>
    <col min="72" max="72" width="13.140625" style="18" customWidth="1"/>
    <col min="73" max="75" width="13.140625" style="19" customWidth="1"/>
    <col min="76" max="76" width="13.140625" style="18" customWidth="1"/>
    <col min="77" max="79" width="13.140625" style="19" customWidth="1"/>
    <col min="80" max="80" width="13.140625" style="18" customWidth="1"/>
    <col min="81" max="83" width="13.140625" style="19" customWidth="1"/>
    <col min="84" max="84" width="13.140625" style="66" customWidth="1"/>
    <col min="85" max="87" width="13.140625" style="67" customWidth="1"/>
    <col min="88" max="88" width="13.140625" style="18" customWidth="1"/>
    <col min="89" max="91" width="13.140625" style="19" customWidth="1"/>
    <col min="92" max="92" width="13.140625" style="18" customWidth="1"/>
    <col min="93" max="95" width="13.140625" style="19" customWidth="1"/>
    <col min="96" max="96" width="13.140625" style="18" customWidth="1"/>
    <col min="97" max="99" width="13.140625" style="19" customWidth="1"/>
    <col min="100" max="100" width="13.140625" style="18" customWidth="1"/>
    <col min="101" max="103" width="13.140625" style="19" customWidth="1"/>
    <col min="104" max="104" width="13.140625" style="20" customWidth="1"/>
    <col min="105" max="107" width="13.140625" style="21" customWidth="1"/>
    <col min="108" max="108" width="13.140625" style="18" customWidth="1"/>
    <col min="109" max="111" width="13.140625" style="19" customWidth="1"/>
    <col min="112" max="112" width="13.140625" style="18" customWidth="1"/>
    <col min="113" max="115" width="13.140625" style="19" customWidth="1"/>
    <col min="116" max="116" width="13.140625" style="18" customWidth="1"/>
    <col min="117" max="119" width="13.140625" style="19" customWidth="1"/>
    <col min="120" max="120" width="13.140625" style="18" customWidth="1"/>
    <col min="121" max="123" width="13.140625" style="19" customWidth="1"/>
    <col min="124" max="124" width="13.140625" style="20" customWidth="1"/>
    <col min="125" max="127" width="13.140625" style="21" customWidth="1"/>
    <col min="128" max="128" width="13.140625" style="20" customWidth="1"/>
    <col min="129" max="131" width="13.140625" style="21" customWidth="1"/>
    <col min="132" max="132" width="13.140625" style="18" customWidth="1"/>
    <col min="133" max="135" width="13.140625" style="19" customWidth="1"/>
    <col min="136" max="136" width="13.140625" style="18" customWidth="1"/>
    <col min="137" max="139" width="13.140625" style="19" customWidth="1"/>
    <col min="140" max="140" width="13.140625" style="20" customWidth="1"/>
    <col min="141" max="143" width="13.140625" style="21" customWidth="1"/>
    <col min="144" max="144" width="13.140625" style="18" customWidth="1"/>
    <col min="145" max="147" width="13.140625" style="19" customWidth="1"/>
    <col min="148" max="148" width="13.140625" style="18" customWidth="1"/>
    <col min="149" max="151" width="13.140625" style="19" customWidth="1"/>
    <col min="152" max="152" width="13.140625" style="18" customWidth="1"/>
    <col min="153" max="155" width="13.140625" style="19" customWidth="1"/>
    <col min="156" max="156" width="13.140625" style="18" customWidth="1"/>
    <col min="157" max="159" width="13.140625" style="19" customWidth="1"/>
    <col min="160" max="160" width="13.140625" style="18" customWidth="1"/>
    <col min="161" max="163" width="13.140625" style="19" customWidth="1"/>
    <col min="164" max="164" width="13.140625" style="18" customWidth="1"/>
    <col min="165" max="167" width="13.140625" style="19" customWidth="1"/>
    <col min="168" max="168" width="13.140625" style="18" customWidth="1"/>
    <col min="169" max="169" width="14.28125" style="19" customWidth="1"/>
    <col min="170" max="170" width="13.140625" style="19" customWidth="1"/>
    <col min="171" max="171" width="15.140625" style="19" customWidth="1"/>
    <col min="172" max="172" width="13.140625" style="18" customWidth="1"/>
    <col min="173" max="173" width="14.28125" style="19" customWidth="1"/>
    <col min="174" max="174" width="13.140625" style="19" customWidth="1"/>
    <col min="175" max="175" width="15.140625" style="19" customWidth="1"/>
    <col min="176" max="176" width="13.140625" style="18" customWidth="1"/>
    <col min="177" max="179" width="13.140625" style="19" customWidth="1"/>
    <col min="180" max="180" width="13.140625" style="18" customWidth="1"/>
    <col min="181" max="183" width="13.140625" style="19" customWidth="1"/>
    <col min="184" max="184" width="13.140625" style="18" customWidth="1"/>
    <col min="185" max="187" width="13.140625" style="19" customWidth="1"/>
    <col min="188" max="188" width="13.140625" style="18" customWidth="1"/>
    <col min="189" max="191" width="13.140625" style="19" customWidth="1"/>
    <col min="192" max="192" width="13.140625" style="18" customWidth="1"/>
    <col min="193" max="195" width="13.140625" style="19" customWidth="1"/>
    <col min="196" max="196" width="13.140625" style="18" customWidth="1"/>
    <col min="197" max="199" width="13.140625" style="19" customWidth="1"/>
    <col min="200" max="200" width="13.140625" style="18" customWidth="1"/>
    <col min="201" max="203" width="13.140625" style="19" customWidth="1"/>
    <col min="204" max="204" width="13.140625" style="18" customWidth="1"/>
    <col min="205" max="207" width="13.140625" style="19" customWidth="1"/>
    <col min="208" max="208" width="13.140625" style="18" customWidth="1"/>
    <col min="209" max="211" width="13.140625" style="19" customWidth="1"/>
    <col min="212" max="212" width="13.140625" style="18" customWidth="1"/>
    <col min="213" max="215" width="13.140625" style="19" customWidth="1"/>
    <col min="216" max="216" width="13.140625" style="18" customWidth="1"/>
    <col min="217" max="219" width="13.140625" style="19" customWidth="1"/>
    <col min="220" max="220" width="13.140625" style="18" customWidth="1"/>
    <col min="221" max="223" width="13.140625" style="19" customWidth="1"/>
    <col min="224" max="224" width="13.140625" style="18" customWidth="1"/>
    <col min="225" max="227" width="13.140625" style="19" customWidth="1"/>
    <col min="228" max="228" width="13.140625" style="18" customWidth="1"/>
    <col min="229" max="231" width="13.140625" style="19" customWidth="1"/>
    <col min="232" max="232" width="13.140625" style="18" customWidth="1"/>
    <col min="233" max="235" width="13.140625" style="19" customWidth="1"/>
    <col min="236" max="236" width="13.140625" style="18" customWidth="1"/>
    <col min="237" max="239" width="13.140625" style="19" customWidth="1"/>
    <col min="240" max="240" width="13.140625" style="18" customWidth="1"/>
    <col min="241" max="243" width="13.140625" style="19" customWidth="1"/>
    <col min="244" max="244" width="13.140625" style="18" customWidth="1"/>
    <col min="245" max="247" width="13.140625" style="19" customWidth="1"/>
    <col min="248" max="248" width="13.140625" style="18" customWidth="1"/>
    <col min="249" max="251" width="13.140625" style="19" customWidth="1"/>
    <col min="252" max="16384" width="9.8515625" style="1" customWidth="1"/>
  </cols>
  <sheetData>
    <row r="1" spans="1:251" s="4" customFormat="1" ht="12.75">
      <c r="A1" s="10"/>
      <c r="D1" s="8"/>
      <c r="E1" s="8"/>
      <c r="F1" s="115" t="s">
        <v>58</v>
      </c>
      <c r="G1" s="11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1"/>
      <c r="AG1" s="21"/>
      <c r="AH1" s="21"/>
      <c r="AI1" s="21"/>
      <c r="AJ1" s="20"/>
      <c r="AK1" s="21"/>
      <c r="AL1" s="21"/>
      <c r="AM1" s="21"/>
      <c r="AN1" s="54"/>
      <c r="AO1" s="21"/>
      <c r="AP1" s="21"/>
      <c r="AQ1" s="21"/>
      <c r="AR1" s="20"/>
      <c r="AS1" s="21"/>
      <c r="AT1" s="21"/>
      <c r="AU1" s="21"/>
      <c r="AV1" s="20"/>
      <c r="AW1" s="21"/>
      <c r="AX1" s="21"/>
      <c r="AY1" s="21"/>
      <c r="AZ1" s="20"/>
      <c r="BA1" s="21"/>
      <c r="BB1" s="21"/>
      <c r="BC1" s="21"/>
      <c r="BD1" s="20"/>
      <c r="BE1" s="21"/>
      <c r="BF1" s="21"/>
      <c r="BG1" s="21"/>
      <c r="BH1" s="20"/>
      <c r="BI1" s="21"/>
      <c r="BJ1" s="21"/>
      <c r="BK1" s="21"/>
      <c r="BL1" s="20"/>
      <c r="BM1" s="21"/>
      <c r="BN1" s="21"/>
      <c r="BO1" s="21"/>
      <c r="BP1" s="20"/>
      <c r="BQ1" s="21"/>
      <c r="BR1" s="21"/>
      <c r="BS1" s="21"/>
      <c r="BT1" s="20"/>
      <c r="BU1" s="21"/>
      <c r="BV1" s="21"/>
      <c r="BW1" s="21"/>
      <c r="BX1" s="20"/>
      <c r="BY1" s="21"/>
      <c r="BZ1" s="21"/>
      <c r="CA1" s="21"/>
      <c r="CB1" s="20"/>
      <c r="CC1" s="21"/>
      <c r="CD1" s="21"/>
      <c r="CE1" s="21"/>
      <c r="CF1" s="66"/>
      <c r="CG1" s="67"/>
      <c r="CH1" s="67"/>
      <c r="CI1" s="67"/>
      <c r="CJ1" s="20"/>
      <c r="CK1" s="21"/>
      <c r="CL1" s="21"/>
      <c r="CM1" s="21"/>
      <c r="CN1" s="20"/>
      <c r="CO1" s="21"/>
      <c r="CP1" s="21"/>
      <c r="CQ1" s="21"/>
      <c r="CR1" s="20"/>
      <c r="CS1" s="21"/>
      <c r="CT1" s="21"/>
      <c r="CU1" s="21"/>
      <c r="CV1" s="20"/>
      <c r="CW1" s="21"/>
      <c r="CX1" s="21"/>
      <c r="CY1" s="21"/>
      <c r="CZ1" s="20"/>
      <c r="DA1" s="21"/>
      <c r="DB1" s="21"/>
      <c r="DC1" s="21"/>
      <c r="DD1" s="20"/>
      <c r="DE1" s="21"/>
      <c r="DF1" s="21"/>
      <c r="DG1" s="21"/>
      <c r="DH1" s="20"/>
      <c r="DI1" s="21"/>
      <c r="DJ1" s="21"/>
      <c r="DK1" s="21"/>
      <c r="DL1" s="20"/>
      <c r="DM1" s="21"/>
      <c r="DN1" s="21"/>
      <c r="DO1" s="21"/>
      <c r="DP1" s="20"/>
      <c r="DQ1" s="21"/>
      <c r="DR1" s="21"/>
      <c r="DS1" s="21"/>
      <c r="DT1" s="20"/>
      <c r="DU1" s="21"/>
      <c r="DV1" s="21"/>
      <c r="DW1" s="21"/>
      <c r="DX1" s="20"/>
      <c r="DY1" s="21"/>
      <c r="DZ1" s="21"/>
      <c r="EA1" s="21"/>
      <c r="EB1" s="20"/>
      <c r="EC1" s="21"/>
      <c r="ED1" s="21"/>
      <c r="EE1" s="21"/>
      <c r="EF1" s="20"/>
      <c r="EG1" s="21"/>
      <c r="EH1" s="21"/>
      <c r="EI1" s="21"/>
      <c r="EJ1" s="20"/>
      <c r="EK1" s="21"/>
      <c r="EL1" s="21"/>
      <c r="EM1" s="21"/>
      <c r="EN1" s="20"/>
      <c r="EO1" s="21"/>
      <c r="EP1" s="21"/>
      <c r="EQ1" s="21"/>
      <c r="ER1" s="20"/>
      <c r="ES1" s="21"/>
      <c r="ET1" s="21"/>
      <c r="EU1" s="21"/>
      <c r="EV1" s="20"/>
      <c r="EW1" s="21"/>
      <c r="EX1" s="21"/>
      <c r="EY1" s="21"/>
      <c r="EZ1" s="20"/>
      <c r="FA1" s="21"/>
      <c r="FB1" s="21"/>
      <c r="FC1" s="21"/>
      <c r="FD1" s="20"/>
      <c r="FE1" s="21"/>
      <c r="FF1" s="21"/>
      <c r="FG1" s="21"/>
      <c r="FH1" s="20"/>
      <c r="FI1" s="21"/>
      <c r="FJ1" s="21"/>
      <c r="FK1" s="21"/>
      <c r="FL1" s="20"/>
      <c r="FM1" s="21"/>
      <c r="FN1" s="21"/>
      <c r="FO1" s="21"/>
      <c r="FP1" s="20"/>
      <c r="FQ1" s="21"/>
      <c r="FR1" s="21"/>
      <c r="FS1" s="21"/>
      <c r="FT1" s="20"/>
      <c r="FU1" s="21"/>
      <c r="FV1" s="21"/>
      <c r="FW1" s="21"/>
      <c r="FX1" s="20"/>
      <c r="FY1" s="21"/>
      <c r="FZ1" s="21"/>
      <c r="GA1" s="21"/>
      <c r="GB1" s="20"/>
      <c r="GC1" s="21"/>
      <c r="GD1" s="21"/>
      <c r="GE1" s="21"/>
      <c r="GF1" s="20"/>
      <c r="GG1" s="21"/>
      <c r="GH1" s="21"/>
      <c r="GI1" s="21"/>
      <c r="GJ1" s="20"/>
      <c r="GK1" s="21"/>
      <c r="GL1" s="21"/>
      <c r="GM1" s="21"/>
      <c r="GN1" s="20"/>
      <c r="GO1" s="21"/>
      <c r="GP1" s="21"/>
      <c r="GQ1" s="21"/>
      <c r="GR1" s="20"/>
      <c r="GS1" s="21"/>
      <c r="GT1" s="21"/>
      <c r="GU1" s="21"/>
      <c r="GV1" s="20"/>
      <c r="GW1" s="21"/>
      <c r="GX1" s="21"/>
      <c r="GY1" s="21"/>
      <c r="GZ1" s="20"/>
      <c r="HA1" s="21"/>
      <c r="HB1" s="21"/>
      <c r="HC1" s="21"/>
      <c r="HD1" s="20"/>
      <c r="HE1" s="21"/>
      <c r="HF1" s="21"/>
      <c r="HG1" s="21"/>
      <c r="HH1" s="20"/>
      <c r="HI1" s="21"/>
      <c r="HJ1" s="21"/>
      <c r="HK1" s="21"/>
      <c r="HL1" s="20"/>
      <c r="HM1" s="21"/>
      <c r="HN1" s="21"/>
      <c r="HO1" s="21"/>
      <c r="HP1" s="20"/>
      <c r="HQ1" s="21"/>
      <c r="HR1" s="21"/>
      <c r="HS1" s="21"/>
      <c r="HT1" s="20"/>
      <c r="HU1" s="21"/>
      <c r="HV1" s="21"/>
      <c r="HW1" s="21"/>
      <c r="HX1" s="20"/>
      <c r="HY1" s="21"/>
      <c r="HZ1" s="21"/>
      <c r="IA1" s="21"/>
      <c r="IB1" s="20"/>
      <c r="IC1" s="21"/>
      <c r="ID1" s="21"/>
      <c r="IE1" s="21"/>
      <c r="IF1" s="20"/>
      <c r="IG1" s="21"/>
      <c r="IH1" s="21"/>
      <c r="II1" s="21"/>
      <c r="IJ1" s="20"/>
      <c r="IK1" s="21"/>
      <c r="IL1" s="21"/>
      <c r="IM1" s="21"/>
      <c r="IN1" s="20"/>
      <c r="IO1" s="21"/>
      <c r="IP1" s="21"/>
      <c r="IQ1" s="21"/>
    </row>
    <row r="2" spans="1:251" s="4" customFormat="1" ht="11.25" customHeight="1">
      <c r="A2" s="10"/>
      <c r="D2" s="8"/>
      <c r="E2" s="8"/>
      <c r="F2" s="8"/>
      <c r="G2" s="3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1"/>
      <c r="AG2" s="21"/>
      <c r="AH2" s="21"/>
      <c r="AI2" s="21"/>
      <c r="AJ2" s="20"/>
      <c r="AK2" s="21"/>
      <c r="AL2" s="21"/>
      <c r="AM2" s="21"/>
      <c r="AN2" s="20"/>
      <c r="AO2" s="21"/>
      <c r="AP2" s="21"/>
      <c r="AQ2" s="21"/>
      <c r="AR2" s="20"/>
      <c r="AS2" s="21"/>
      <c r="AT2" s="21"/>
      <c r="AU2" s="21"/>
      <c r="AV2" s="20"/>
      <c r="AW2" s="21"/>
      <c r="AX2" s="21"/>
      <c r="AY2" s="21"/>
      <c r="AZ2" s="20"/>
      <c r="BA2" s="21"/>
      <c r="BB2" s="21"/>
      <c r="BC2" s="21"/>
      <c r="BD2" s="20"/>
      <c r="BE2" s="21"/>
      <c r="BF2" s="21"/>
      <c r="BG2" s="21"/>
      <c r="BH2" s="20"/>
      <c r="BI2" s="21"/>
      <c r="BJ2" s="21"/>
      <c r="BK2" s="21"/>
      <c r="BL2" s="20"/>
      <c r="BM2" s="21"/>
      <c r="BN2" s="21"/>
      <c r="BO2" s="21"/>
      <c r="BP2" s="20"/>
      <c r="BQ2" s="21"/>
      <c r="BR2" s="21"/>
      <c r="BS2" s="21"/>
      <c r="BT2" s="20"/>
      <c r="BU2" s="21"/>
      <c r="BV2" s="21"/>
      <c r="BW2" s="21"/>
      <c r="BX2" s="20"/>
      <c r="BY2" s="21"/>
      <c r="BZ2" s="21"/>
      <c r="CA2" s="21"/>
      <c r="CB2" s="20"/>
      <c r="CC2" s="21"/>
      <c r="CD2" s="21"/>
      <c r="CE2" s="21"/>
      <c r="CF2" s="66"/>
      <c r="CG2" s="67"/>
      <c r="CH2" s="67"/>
      <c r="CI2" s="67"/>
      <c r="CJ2" s="20"/>
      <c r="CK2" s="21"/>
      <c r="CL2" s="21"/>
      <c r="CM2" s="21"/>
      <c r="CN2" s="20"/>
      <c r="CO2" s="21"/>
      <c r="CP2" s="21"/>
      <c r="CQ2" s="21"/>
      <c r="CR2" s="20"/>
      <c r="CS2" s="21"/>
      <c r="CT2" s="21"/>
      <c r="CU2" s="21"/>
      <c r="CV2" s="20"/>
      <c r="CW2" s="21"/>
      <c r="CX2" s="21"/>
      <c r="CY2" s="21"/>
      <c r="CZ2" s="20"/>
      <c r="DA2" s="21"/>
      <c r="DB2" s="21"/>
      <c r="DC2" s="21"/>
      <c r="DD2" s="20"/>
      <c r="DE2" s="21"/>
      <c r="DF2" s="21"/>
      <c r="DG2" s="21"/>
      <c r="DH2" s="20"/>
      <c r="DI2" s="21"/>
      <c r="DJ2" s="21"/>
      <c r="DK2" s="21"/>
      <c r="DL2" s="20"/>
      <c r="DM2" s="21"/>
      <c r="DN2" s="21"/>
      <c r="DO2" s="21"/>
      <c r="DP2" s="20"/>
      <c r="DQ2" s="21"/>
      <c r="DR2" s="21"/>
      <c r="DS2" s="21"/>
      <c r="DT2" s="20"/>
      <c r="DU2" s="21"/>
      <c r="DV2" s="21"/>
      <c r="DW2" s="21"/>
      <c r="DX2" s="20"/>
      <c r="DY2" s="21"/>
      <c r="DZ2" s="21"/>
      <c r="EA2" s="21"/>
      <c r="EB2" s="20"/>
      <c r="EC2" s="21"/>
      <c r="ED2" s="21"/>
      <c r="EE2" s="21"/>
      <c r="EF2" s="20"/>
      <c r="EG2" s="21"/>
      <c r="EH2" s="21"/>
      <c r="EI2" s="21"/>
      <c r="EJ2" s="20"/>
      <c r="EK2" s="21"/>
      <c r="EL2" s="21"/>
      <c r="EM2" s="21"/>
      <c r="EN2" s="20"/>
      <c r="EO2" s="21"/>
      <c r="EP2" s="21"/>
      <c r="EQ2" s="21"/>
      <c r="ER2" s="20"/>
      <c r="ES2" s="21"/>
      <c r="ET2" s="21"/>
      <c r="EU2" s="21"/>
      <c r="EV2" s="20"/>
      <c r="EW2" s="21"/>
      <c r="EX2" s="21"/>
      <c r="EY2" s="21"/>
      <c r="EZ2" s="20"/>
      <c r="FA2" s="21"/>
      <c r="FB2" s="21"/>
      <c r="FC2" s="21"/>
      <c r="FD2" s="20"/>
      <c r="FE2" s="21"/>
      <c r="FF2" s="21"/>
      <c r="FG2" s="21"/>
      <c r="FH2" s="20"/>
      <c r="FI2" s="21"/>
      <c r="FJ2" s="21"/>
      <c r="FK2" s="21"/>
      <c r="FL2" s="20"/>
      <c r="FM2" s="21"/>
      <c r="FN2" s="21"/>
      <c r="FO2" s="21"/>
      <c r="FP2" s="20"/>
      <c r="FQ2" s="21"/>
      <c r="FR2" s="21"/>
      <c r="FS2" s="21"/>
      <c r="FT2" s="20"/>
      <c r="FU2" s="21"/>
      <c r="FV2" s="21"/>
      <c r="FW2" s="21"/>
      <c r="FX2" s="20"/>
      <c r="FY2" s="21"/>
      <c r="FZ2" s="21"/>
      <c r="GA2" s="21"/>
      <c r="GB2" s="20"/>
      <c r="GC2" s="21"/>
      <c r="GD2" s="21"/>
      <c r="GE2" s="21"/>
      <c r="GF2" s="20"/>
      <c r="GG2" s="21"/>
      <c r="GH2" s="21"/>
      <c r="GI2" s="21"/>
      <c r="GJ2" s="20"/>
      <c r="GK2" s="21"/>
      <c r="GL2" s="21"/>
      <c r="GM2" s="21"/>
      <c r="GN2" s="20"/>
      <c r="GO2" s="21"/>
      <c r="GP2" s="21"/>
      <c r="GQ2" s="21"/>
      <c r="GR2" s="20"/>
      <c r="GS2" s="21"/>
      <c r="GT2" s="21"/>
      <c r="GU2" s="21"/>
      <c r="GV2" s="20"/>
      <c r="GW2" s="21"/>
      <c r="GX2" s="21"/>
      <c r="GY2" s="21"/>
      <c r="GZ2" s="20"/>
      <c r="HA2" s="21"/>
      <c r="HB2" s="21"/>
      <c r="HC2" s="21"/>
      <c r="HD2" s="20"/>
      <c r="HE2" s="21"/>
      <c r="HF2" s="21"/>
      <c r="HG2" s="21"/>
      <c r="HH2" s="20"/>
      <c r="HI2" s="21"/>
      <c r="HJ2" s="21"/>
      <c r="HK2" s="21"/>
      <c r="HL2" s="20"/>
      <c r="HM2" s="21"/>
      <c r="HN2" s="21"/>
      <c r="HO2" s="21"/>
      <c r="HP2" s="20"/>
      <c r="HQ2" s="21"/>
      <c r="HR2" s="21"/>
      <c r="HS2" s="21"/>
      <c r="HT2" s="20"/>
      <c r="HU2" s="21"/>
      <c r="HV2" s="21"/>
      <c r="HW2" s="21"/>
      <c r="HX2" s="20"/>
      <c r="HY2" s="21"/>
      <c r="HZ2" s="21"/>
      <c r="IA2" s="21"/>
      <c r="IB2" s="20"/>
      <c r="IC2" s="21"/>
      <c r="ID2" s="21"/>
      <c r="IE2" s="21"/>
      <c r="IF2" s="20"/>
      <c r="IG2" s="21"/>
      <c r="IH2" s="21"/>
      <c r="II2" s="21"/>
      <c r="IJ2" s="20"/>
      <c r="IK2" s="21"/>
      <c r="IL2" s="21"/>
      <c r="IM2" s="21"/>
      <c r="IN2" s="20"/>
      <c r="IO2" s="21"/>
      <c r="IP2" s="21"/>
      <c r="IQ2" s="21"/>
    </row>
    <row r="3" spans="1:251" s="4" customFormat="1" ht="6" customHeight="1">
      <c r="A3" s="10"/>
      <c r="D3" s="8"/>
      <c r="E3" s="8"/>
      <c r="F3" s="8"/>
      <c r="G3" s="3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1"/>
      <c r="AG3" s="21"/>
      <c r="AH3" s="21"/>
      <c r="AI3" s="21"/>
      <c r="AJ3" s="20"/>
      <c r="AK3" s="21"/>
      <c r="AL3" s="21"/>
      <c r="AM3" s="21"/>
      <c r="AN3" s="20"/>
      <c r="AO3" s="21"/>
      <c r="AP3" s="21"/>
      <c r="AQ3" s="21"/>
      <c r="AR3" s="20"/>
      <c r="AS3" s="21"/>
      <c r="AT3" s="21"/>
      <c r="AU3" s="21"/>
      <c r="AV3" s="20"/>
      <c r="AW3" s="21"/>
      <c r="AX3" s="21"/>
      <c r="AY3" s="21"/>
      <c r="AZ3" s="20"/>
      <c r="BA3" s="21"/>
      <c r="BB3" s="21"/>
      <c r="BC3" s="21"/>
      <c r="BD3" s="20"/>
      <c r="BE3" s="21"/>
      <c r="BF3" s="21"/>
      <c r="BG3" s="21"/>
      <c r="BH3" s="20"/>
      <c r="BI3" s="21"/>
      <c r="BJ3" s="21"/>
      <c r="BK3" s="21"/>
      <c r="BL3" s="20"/>
      <c r="BM3" s="21"/>
      <c r="BN3" s="21"/>
      <c r="BO3" s="21"/>
      <c r="BP3" s="20"/>
      <c r="BQ3" s="21"/>
      <c r="BR3" s="21"/>
      <c r="BS3" s="21"/>
      <c r="BT3" s="20"/>
      <c r="BU3" s="21"/>
      <c r="BV3" s="21"/>
      <c r="BW3" s="21"/>
      <c r="BX3" s="20"/>
      <c r="BY3" s="21"/>
      <c r="BZ3" s="21"/>
      <c r="CA3" s="21"/>
      <c r="CB3" s="20"/>
      <c r="CC3" s="21"/>
      <c r="CD3" s="21"/>
      <c r="CE3" s="21"/>
      <c r="CF3" s="66"/>
      <c r="CG3" s="67"/>
      <c r="CH3" s="67"/>
      <c r="CI3" s="67"/>
      <c r="CJ3" s="20"/>
      <c r="CK3" s="21"/>
      <c r="CL3" s="21"/>
      <c r="CM3" s="21"/>
      <c r="CN3" s="20"/>
      <c r="CO3" s="21"/>
      <c r="CP3" s="21"/>
      <c r="CQ3" s="21"/>
      <c r="CR3" s="20"/>
      <c r="CS3" s="21"/>
      <c r="CT3" s="21"/>
      <c r="CU3" s="21"/>
      <c r="CV3" s="20"/>
      <c r="CW3" s="21"/>
      <c r="CX3" s="21"/>
      <c r="CY3" s="21"/>
      <c r="CZ3" s="20"/>
      <c r="DA3" s="21"/>
      <c r="DB3" s="21"/>
      <c r="DC3" s="21"/>
      <c r="DD3" s="20"/>
      <c r="DE3" s="21"/>
      <c r="DF3" s="21"/>
      <c r="DG3" s="21"/>
      <c r="DH3" s="20"/>
      <c r="DI3" s="21"/>
      <c r="DJ3" s="21"/>
      <c r="DK3" s="21"/>
      <c r="DL3" s="20"/>
      <c r="DM3" s="21"/>
      <c r="DN3" s="21"/>
      <c r="DO3" s="21"/>
      <c r="DP3" s="20"/>
      <c r="DQ3" s="21"/>
      <c r="DR3" s="21"/>
      <c r="DS3" s="21"/>
      <c r="DT3" s="20"/>
      <c r="DU3" s="21"/>
      <c r="DV3" s="21"/>
      <c r="DW3" s="21"/>
      <c r="DX3" s="20"/>
      <c r="DY3" s="21"/>
      <c r="DZ3" s="21"/>
      <c r="EA3" s="21"/>
      <c r="EB3" s="20"/>
      <c r="EC3" s="21"/>
      <c r="ED3" s="21"/>
      <c r="EE3" s="21"/>
      <c r="EF3" s="20"/>
      <c r="EG3" s="21"/>
      <c r="EH3" s="21"/>
      <c r="EI3" s="21"/>
      <c r="EJ3" s="20"/>
      <c r="EK3" s="21"/>
      <c r="EL3" s="21"/>
      <c r="EM3" s="21"/>
      <c r="EN3" s="20"/>
      <c r="EO3" s="21"/>
      <c r="EP3" s="21"/>
      <c r="EQ3" s="21"/>
      <c r="ER3" s="20"/>
      <c r="ES3" s="21"/>
      <c r="ET3" s="21"/>
      <c r="EU3" s="21"/>
      <c r="EV3" s="20"/>
      <c r="EW3" s="21"/>
      <c r="EX3" s="21"/>
      <c r="EY3" s="21"/>
      <c r="EZ3" s="20"/>
      <c r="FA3" s="21"/>
      <c r="FB3" s="21"/>
      <c r="FC3" s="21"/>
      <c r="FD3" s="20"/>
      <c r="FE3" s="21"/>
      <c r="FF3" s="21"/>
      <c r="FG3" s="21"/>
      <c r="FH3" s="20"/>
      <c r="FI3" s="21"/>
      <c r="FJ3" s="21"/>
      <c r="FK3" s="21"/>
      <c r="FL3" s="20"/>
      <c r="FM3" s="21"/>
      <c r="FN3" s="21"/>
      <c r="FO3" s="21"/>
      <c r="FP3" s="20"/>
      <c r="FQ3" s="21"/>
      <c r="FR3" s="21"/>
      <c r="FS3" s="21"/>
      <c r="FT3" s="20"/>
      <c r="FU3" s="21"/>
      <c r="FV3" s="21"/>
      <c r="FW3" s="21"/>
      <c r="FX3" s="20"/>
      <c r="FY3" s="21"/>
      <c r="FZ3" s="21"/>
      <c r="GA3" s="21"/>
      <c r="GB3" s="20"/>
      <c r="GC3" s="21"/>
      <c r="GD3" s="21"/>
      <c r="GE3" s="21"/>
      <c r="GF3" s="20"/>
      <c r="GG3" s="21"/>
      <c r="GH3" s="21"/>
      <c r="GI3" s="21"/>
      <c r="GJ3" s="20"/>
      <c r="GK3" s="21"/>
      <c r="GL3" s="21"/>
      <c r="GM3" s="21"/>
      <c r="GN3" s="20"/>
      <c r="GO3" s="21"/>
      <c r="GP3" s="21"/>
      <c r="GQ3" s="21"/>
      <c r="GR3" s="20"/>
      <c r="GS3" s="21"/>
      <c r="GT3" s="21"/>
      <c r="GU3" s="21"/>
      <c r="GV3" s="20"/>
      <c r="GW3" s="21"/>
      <c r="GX3" s="21"/>
      <c r="GY3" s="21"/>
      <c r="GZ3" s="20"/>
      <c r="HA3" s="21"/>
      <c r="HB3" s="21"/>
      <c r="HC3" s="21"/>
      <c r="HD3" s="20"/>
      <c r="HE3" s="21"/>
      <c r="HF3" s="21"/>
      <c r="HG3" s="21"/>
      <c r="HH3" s="20"/>
      <c r="HI3" s="21"/>
      <c r="HJ3" s="21"/>
      <c r="HK3" s="21"/>
      <c r="HL3" s="20"/>
      <c r="HM3" s="21"/>
      <c r="HN3" s="21"/>
      <c r="HO3" s="21"/>
      <c r="HP3" s="20"/>
      <c r="HQ3" s="21"/>
      <c r="HR3" s="21"/>
      <c r="HS3" s="21"/>
      <c r="HT3" s="20"/>
      <c r="HU3" s="21"/>
      <c r="HV3" s="21"/>
      <c r="HW3" s="21"/>
      <c r="HX3" s="20"/>
      <c r="HY3" s="21"/>
      <c r="HZ3" s="21"/>
      <c r="IA3" s="21"/>
      <c r="IB3" s="20"/>
      <c r="IC3" s="21"/>
      <c r="ID3" s="21"/>
      <c r="IE3" s="21"/>
      <c r="IF3" s="20"/>
      <c r="IG3" s="21"/>
      <c r="IH3" s="21"/>
      <c r="II3" s="21"/>
      <c r="IJ3" s="20"/>
      <c r="IK3" s="21"/>
      <c r="IL3" s="21"/>
      <c r="IM3" s="21"/>
      <c r="IN3" s="20"/>
      <c r="IO3" s="21"/>
      <c r="IP3" s="21"/>
      <c r="IQ3" s="21"/>
    </row>
    <row r="4" spans="1:251" s="4" customFormat="1" ht="13.5" customHeight="1">
      <c r="A4" s="116" t="s">
        <v>59</v>
      </c>
      <c r="B4" s="116"/>
      <c r="C4" s="116"/>
      <c r="D4" s="116"/>
      <c r="E4" s="116"/>
      <c r="F4" s="116"/>
      <c r="G4" s="11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23"/>
      <c r="AG4" s="23"/>
      <c r="AH4" s="23"/>
      <c r="AI4" s="23"/>
      <c r="AJ4" s="22"/>
      <c r="AK4" s="23"/>
      <c r="AL4" s="23"/>
      <c r="AM4" s="23"/>
      <c r="AN4" s="22"/>
      <c r="AO4" s="23"/>
      <c r="AP4" s="23"/>
      <c r="AQ4" s="23"/>
      <c r="AR4" s="22"/>
      <c r="AS4" s="23"/>
      <c r="AT4" s="23"/>
      <c r="AU4" s="23"/>
      <c r="AV4" s="22"/>
      <c r="AW4" s="23"/>
      <c r="AX4" s="23"/>
      <c r="AY4" s="23"/>
      <c r="AZ4" s="22"/>
      <c r="BA4" s="23"/>
      <c r="BB4" s="23"/>
      <c r="BC4" s="23"/>
      <c r="BD4" s="22"/>
      <c r="BE4" s="23"/>
      <c r="BF4" s="23"/>
      <c r="BG4" s="23"/>
      <c r="BH4" s="22"/>
      <c r="BI4" s="23"/>
      <c r="BJ4" s="23"/>
      <c r="BK4" s="23"/>
      <c r="BL4" s="22"/>
      <c r="BM4" s="23"/>
      <c r="BN4" s="23"/>
      <c r="BO4" s="23"/>
      <c r="BP4" s="22"/>
      <c r="BQ4" s="23"/>
      <c r="BR4" s="23"/>
      <c r="BS4" s="23"/>
      <c r="BT4" s="22"/>
      <c r="BU4" s="23"/>
      <c r="BV4" s="23"/>
      <c r="BW4" s="23"/>
      <c r="BX4" s="22"/>
      <c r="BY4" s="23"/>
      <c r="BZ4" s="23"/>
      <c r="CA4" s="23"/>
      <c r="CB4" s="22"/>
      <c r="CC4" s="23"/>
      <c r="CD4" s="23"/>
      <c r="CE4" s="23"/>
      <c r="CF4" s="68"/>
      <c r="CG4" s="69"/>
      <c r="CH4" s="69"/>
      <c r="CI4" s="69"/>
      <c r="CJ4" s="22"/>
      <c r="CK4" s="23"/>
      <c r="CL4" s="23"/>
      <c r="CM4" s="23"/>
      <c r="CN4" s="22"/>
      <c r="CO4" s="23"/>
      <c r="CP4" s="23"/>
      <c r="CQ4" s="23"/>
      <c r="CR4" s="22"/>
      <c r="CS4" s="23"/>
      <c r="CT4" s="23"/>
      <c r="CU4" s="23"/>
      <c r="CV4" s="22"/>
      <c r="CW4" s="23"/>
      <c r="CX4" s="23"/>
      <c r="CY4" s="23"/>
      <c r="CZ4" s="22"/>
      <c r="DA4" s="23"/>
      <c r="DB4" s="23"/>
      <c r="DC4" s="23"/>
      <c r="DD4" s="22"/>
      <c r="DE4" s="23"/>
      <c r="DF4" s="23"/>
      <c r="DG4" s="23"/>
      <c r="DH4" s="22"/>
      <c r="DI4" s="23"/>
      <c r="DJ4" s="23"/>
      <c r="DK4" s="23"/>
      <c r="DL4" s="22"/>
      <c r="DM4" s="23"/>
      <c r="DN4" s="23"/>
      <c r="DO4" s="23"/>
      <c r="DP4" s="22"/>
      <c r="DQ4" s="23"/>
      <c r="DR4" s="23"/>
      <c r="DS4" s="23"/>
      <c r="DT4" s="22"/>
      <c r="DU4" s="23"/>
      <c r="DV4" s="23"/>
      <c r="DW4" s="23"/>
      <c r="DX4" s="22"/>
      <c r="DY4" s="23"/>
      <c r="DZ4" s="23"/>
      <c r="EA4" s="23"/>
      <c r="EB4" s="22"/>
      <c r="EC4" s="23"/>
      <c r="ED4" s="23"/>
      <c r="EE4" s="23"/>
      <c r="EF4" s="22"/>
      <c r="EG4" s="23"/>
      <c r="EH4" s="23"/>
      <c r="EI4" s="23"/>
      <c r="EJ4" s="22"/>
      <c r="EK4" s="23"/>
      <c r="EL4" s="23"/>
      <c r="EM4" s="23"/>
      <c r="EN4" s="22"/>
      <c r="EO4" s="23"/>
      <c r="EP4" s="23"/>
      <c r="EQ4" s="23"/>
      <c r="ER4" s="22"/>
      <c r="ES4" s="23"/>
      <c r="ET4" s="23"/>
      <c r="EU4" s="23"/>
      <c r="EV4" s="22"/>
      <c r="EW4" s="23"/>
      <c r="EX4" s="23"/>
      <c r="EY4" s="23"/>
      <c r="EZ4" s="22"/>
      <c r="FA4" s="23"/>
      <c r="FB4" s="23"/>
      <c r="FC4" s="23"/>
      <c r="FD4" s="22"/>
      <c r="FE4" s="23"/>
      <c r="FF4" s="23"/>
      <c r="FG4" s="23"/>
      <c r="FH4" s="22"/>
      <c r="FI4" s="23"/>
      <c r="FJ4" s="23"/>
      <c r="FK4" s="23"/>
      <c r="FL4" s="22"/>
      <c r="FM4" s="23"/>
      <c r="FN4" s="23"/>
      <c r="FO4" s="23"/>
      <c r="FP4" s="22"/>
      <c r="FQ4" s="23"/>
      <c r="FR4" s="23"/>
      <c r="FS4" s="23"/>
      <c r="FT4" s="22"/>
      <c r="FU4" s="23"/>
      <c r="FV4" s="23"/>
      <c r="FW4" s="23"/>
      <c r="FX4" s="22"/>
      <c r="FY4" s="23"/>
      <c r="FZ4" s="23"/>
      <c r="GA4" s="23"/>
      <c r="GB4" s="22"/>
      <c r="GC4" s="23"/>
      <c r="GD4" s="23"/>
      <c r="GE4" s="23"/>
      <c r="GF4" s="22"/>
      <c r="GG4" s="23"/>
      <c r="GH4" s="23"/>
      <c r="GI4" s="23"/>
      <c r="GJ4" s="22"/>
      <c r="GK4" s="23"/>
      <c r="GL4" s="23"/>
      <c r="GM4" s="23"/>
      <c r="GN4" s="22"/>
      <c r="GO4" s="23"/>
      <c r="GP4" s="23"/>
      <c r="GQ4" s="23"/>
      <c r="GR4" s="22"/>
      <c r="GS4" s="23"/>
      <c r="GT4" s="23"/>
      <c r="GU4" s="23"/>
      <c r="GV4" s="22"/>
      <c r="GW4" s="23"/>
      <c r="GX4" s="23"/>
      <c r="GY4" s="23"/>
      <c r="GZ4" s="22"/>
      <c r="HA4" s="23"/>
      <c r="HB4" s="23"/>
      <c r="HC4" s="23"/>
      <c r="HD4" s="22"/>
      <c r="HE4" s="23"/>
      <c r="HF4" s="23"/>
      <c r="HG4" s="23"/>
      <c r="HH4" s="22"/>
      <c r="HI4" s="23"/>
      <c r="HJ4" s="23"/>
      <c r="HK4" s="23"/>
      <c r="HL4" s="22"/>
      <c r="HM4" s="23"/>
      <c r="HN4" s="23"/>
      <c r="HO4" s="23"/>
      <c r="HP4" s="22"/>
      <c r="HQ4" s="23"/>
      <c r="HR4" s="23"/>
      <c r="HS4" s="23"/>
      <c r="HT4" s="22"/>
      <c r="HU4" s="23"/>
      <c r="HV4" s="23"/>
      <c r="HW4" s="23"/>
      <c r="HX4" s="22"/>
      <c r="HY4" s="23"/>
      <c r="HZ4" s="23"/>
      <c r="IA4" s="23"/>
      <c r="IB4" s="22"/>
      <c r="IC4" s="23"/>
      <c r="ID4" s="23"/>
      <c r="IE4" s="23"/>
      <c r="IF4" s="22"/>
      <c r="IG4" s="23"/>
      <c r="IH4" s="23"/>
      <c r="II4" s="23"/>
      <c r="IJ4" s="22"/>
      <c r="IK4" s="23"/>
      <c r="IL4" s="23"/>
      <c r="IM4" s="23"/>
      <c r="IN4" s="22"/>
      <c r="IO4" s="23"/>
      <c r="IP4" s="23"/>
      <c r="IQ4" s="23"/>
    </row>
    <row r="5" spans="1:251" s="4" customFormat="1" ht="11.25" customHeight="1">
      <c r="A5" s="116" t="s">
        <v>133</v>
      </c>
      <c r="B5" s="116"/>
      <c r="C5" s="116"/>
      <c r="D5" s="116"/>
      <c r="E5" s="116"/>
      <c r="F5" s="116"/>
      <c r="G5" s="1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23"/>
      <c r="AG5" s="23"/>
      <c r="AH5" s="23"/>
      <c r="AI5" s="23"/>
      <c r="AJ5" s="22"/>
      <c r="AK5" s="23"/>
      <c r="AL5" s="23"/>
      <c r="AM5" s="23"/>
      <c r="AN5" s="22"/>
      <c r="AO5" s="23"/>
      <c r="AP5" s="23"/>
      <c r="AQ5" s="23"/>
      <c r="AR5" s="22"/>
      <c r="AS5" s="23"/>
      <c r="AT5" s="23"/>
      <c r="AU5" s="23"/>
      <c r="AV5" s="22"/>
      <c r="AW5" s="23"/>
      <c r="AX5" s="23"/>
      <c r="AY5" s="23"/>
      <c r="AZ5" s="22"/>
      <c r="BA5" s="23"/>
      <c r="BB5" s="23"/>
      <c r="BC5" s="23"/>
      <c r="BD5" s="22"/>
      <c r="BE5" s="23"/>
      <c r="BF5" s="23"/>
      <c r="BG5" s="23"/>
      <c r="BH5" s="22"/>
      <c r="BI5" s="23"/>
      <c r="BJ5" s="23"/>
      <c r="BK5" s="23"/>
      <c r="BL5" s="22"/>
      <c r="BM5" s="23"/>
      <c r="BN5" s="23"/>
      <c r="BO5" s="23"/>
      <c r="BP5" s="22"/>
      <c r="BQ5" s="23"/>
      <c r="BR5" s="23"/>
      <c r="BS5" s="23"/>
      <c r="BT5" s="22"/>
      <c r="BU5" s="23"/>
      <c r="BV5" s="23"/>
      <c r="BW5" s="23"/>
      <c r="BX5" s="22"/>
      <c r="BY5" s="23"/>
      <c r="BZ5" s="23"/>
      <c r="CA5" s="23"/>
      <c r="CB5" s="22"/>
      <c r="CC5" s="23"/>
      <c r="CD5" s="23"/>
      <c r="CE5" s="23"/>
      <c r="CF5" s="68"/>
      <c r="CG5" s="69"/>
      <c r="CH5" s="69"/>
      <c r="CI5" s="69"/>
      <c r="CJ5" s="22"/>
      <c r="CK5" s="23"/>
      <c r="CL5" s="23"/>
      <c r="CM5" s="23"/>
      <c r="CN5" s="22"/>
      <c r="CO5" s="23"/>
      <c r="CP5" s="23"/>
      <c r="CQ5" s="23"/>
      <c r="CR5" s="22"/>
      <c r="CS5" s="23"/>
      <c r="CT5" s="23"/>
      <c r="CU5" s="23"/>
      <c r="CV5" s="22"/>
      <c r="CW5" s="23"/>
      <c r="CX5" s="23"/>
      <c r="CY5" s="23"/>
      <c r="CZ5" s="22"/>
      <c r="DA5" s="23"/>
      <c r="DB5" s="23"/>
      <c r="DC5" s="23"/>
      <c r="DD5" s="22"/>
      <c r="DE5" s="23"/>
      <c r="DF5" s="23"/>
      <c r="DG5" s="23"/>
      <c r="DH5" s="22"/>
      <c r="DI5" s="23"/>
      <c r="DJ5" s="23"/>
      <c r="DK5" s="23"/>
      <c r="DL5" s="22"/>
      <c r="DM5" s="23"/>
      <c r="DN5" s="23"/>
      <c r="DO5" s="23"/>
      <c r="DP5" s="22"/>
      <c r="DQ5" s="23"/>
      <c r="DR5" s="23"/>
      <c r="DS5" s="23"/>
      <c r="DT5" s="22"/>
      <c r="DU5" s="23"/>
      <c r="DV5" s="23"/>
      <c r="DW5" s="23"/>
      <c r="DX5" s="22"/>
      <c r="DY5" s="23"/>
      <c r="DZ5" s="23"/>
      <c r="EA5" s="23"/>
      <c r="EB5" s="22"/>
      <c r="EC5" s="23"/>
      <c r="ED5" s="23"/>
      <c r="EE5" s="23"/>
      <c r="EF5" s="22"/>
      <c r="EG5" s="23"/>
      <c r="EH5" s="23"/>
      <c r="EI5" s="23"/>
      <c r="EJ5" s="22"/>
      <c r="EK5" s="23"/>
      <c r="EL5" s="23"/>
      <c r="EM5" s="23"/>
      <c r="EN5" s="22"/>
      <c r="EO5" s="23"/>
      <c r="EP5" s="23"/>
      <c r="EQ5" s="23"/>
      <c r="ER5" s="22"/>
      <c r="ES5" s="23"/>
      <c r="ET5" s="23"/>
      <c r="EU5" s="23"/>
      <c r="EV5" s="22"/>
      <c r="EW5" s="23"/>
      <c r="EX5" s="23"/>
      <c r="EY5" s="23"/>
      <c r="EZ5" s="22"/>
      <c r="FA5" s="23"/>
      <c r="FB5" s="23"/>
      <c r="FC5" s="23"/>
      <c r="FD5" s="22"/>
      <c r="FE5" s="23"/>
      <c r="FF5" s="23"/>
      <c r="FG5" s="23"/>
      <c r="FH5" s="22"/>
      <c r="FI5" s="23"/>
      <c r="FJ5" s="23"/>
      <c r="FK5" s="23"/>
      <c r="FL5" s="22"/>
      <c r="FM5" s="23"/>
      <c r="FN5" s="23"/>
      <c r="FO5" s="23"/>
      <c r="FP5" s="22"/>
      <c r="FQ5" s="23"/>
      <c r="FR5" s="23"/>
      <c r="FS5" s="23"/>
      <c r="FT5" s="22"/>
      <c r="FU5" s="23"/>
      <c r="FV5" s="23"/>
      <c r="FW5" s="23"/>
      <c r="FX5" s="22"/>
      <c r="FY5" s="23"/>
      <c r="FZ5" s="23"/>
      <c r="GA5" s="23"/>
      <c r="GB5" s="22"/>
      <c r="GC5" s="23"/>
      <c r="GD5" s="23"/>
      <c r="GE5" s="23"/>
      <c r="GF5" s="22"/>
      <c r="GG5" s="23"/>
      <c r="GH5" s="23"/>
      <c r="GI5" s="23"/>
      <c r="GJ5" s="22"/>
      <c r="GK5" s="23"/>
      <c r="GL5" s="23"/>
      <c r="GM5" s="23"/>
      <c r="GN5" s="22"/>
      <c r="GO5" s="23"/>
      <c r="GP5" s="23"/>
      <c r="GQ5" s="23"/>
      <c r="GR5" s="22"/>
      <c r="GS5" s="23"/>
      <c r="GT5" s="23"/>
      <c r="GU5" s="23"/>
      <c r="GV5" s="22"/>
      <c r="GW5" s="23"/>
      <c r="GX5" s="23"/>
      <c r="GY5" s="23"/>
      <c r="GZ5" s="22"/>
      <c r="HA5" s="23"/>
      <c r="HB5" s="23"/>
      <c r="HC5" s="23"/>
      <c r="HD5" s="22"/>
      <c r="HE5" s="23"/>
      <c r="HF5" s="23"/>
      <c r="HG5" s="23"/>
      <c r="HH5" s="22"/>
      <c r="HI5" s="23"/>
      <c r="HJ5" s="23"/>
      <c r="HK5" s="23"/>
      <c r="HL5" s="22"/>
      <c r="HM5" s="23"/>
      <c r="HN5" s="23"/>
      <c r="HO5" s="23"/>
      <c r="HP5" s="22"/>
      <c r="HQ5" s="23"/>
      <c r="HR5" s="23"/>
      <c r="HS5" s="23"/>
      <c r="HT5" s="22"/>
      <c r="HU5" s="23"/>
      <c r="HV5" s="23"/>
      <c r="HW5" s="23"/>
      <c r="HX5" s="22"/>
      <c r="HY5" s="23"/>
      <c r="HZ5" s="23"/>
      <c r="IA5" s="23"/>
      <c r="IB5" s="22"/>
      <c r="IC5" s="23"/>
      <c r="ID5" s="23"/>
      <c r="IE5" s="23"/>
      <c r="IF5" s="22"/>
      <c r="IG5" s="23"/>
      <c r="IH5" s="23"/>
      <c r="II5" s="23"/>
      <c r="IJ5" s="22"/>
      <c r="IK5" s="23"/>
      <c r="IL5" s="23"/>
      <c r="IM5" s="23"/>
      <c r="IN5" s="22"/>
      <c r="IO5" s="23"/>
      <c r="IP5" s="23"/>
      <c r="IQ5" s="23"/>
    </row>
    <row r="6" spans="1:251" s="4" customFormat="1" ht="11.25" customHeight="1">
      <c r="A6" s="10"/>
      <c r="H6" s="135">
        <v>63</v>
      </c>
      <c r="I6" s="136"/>
      <c r="J6" s="136"/>
      <c r="K6" s="137"/>
      <c r="L6" s="135">
        <v>64</v>
      </c>
      <c r="M6" s="136"/>
      <c r="N6" s="136"/>
      <c r="O6" s="137"/>
      <c r="P6" s="135">
        <v>65</v>
      </c>
      <c r="Q6" s="136"/>
      <c r="R6" s="136"/>
      <c r="S6" s="137"/>
      <c r="T6" s="135">
        <v>66</v>
      </c>
      <c r="U6" s="136"/>
      <c r="V6" s="136"/>
      <c r="W6" s="137"/>
      <c r="X6" s="135">
        <v>67</v>
      </c>
      <c r="Y6" s="136"/>
      <c r="Z6" s="136"/>
      <c r="AA6" s="137"/>
      <c r="AB6" s="135">
        <v>68</v>
      </c>
      <c r="AC6" s="136"/>
      <c r="AD6" s="136"/>
      <c r="AE6" s="137"/>
      <c r="AF6" s="135">
        <v>69</v>
      </c>
      <c r="AG6" s="136"/>
      <c r="AH6" s="136"/>
      <c r="AI6" s="137"/>
      <c r="AJ6" s="135">
        <v>70</v>
      </c>
      <c r="AK6" s="136"/>
      <c r="AL6" s="136"/>
      <c r="AM6" s="137"/>
      <c r="AN6" s="135">
        <v>71</v>
      </c>
      <c r="AO6" s="136"/>
      <c r="AP6" s="136"/>
      <c r="AQ6" s="137"/>
      <c r="AR6" s="135">
        <v>72</v>
      </c>
      <c r="AS6" s="136"/>
      <c r="AT6" s="136"/>
      <c r="AU6" s="137"/>
      <c r="AV6" s="135">
        <v>73</v>
      </c>
      <c r="AW6" s="136"/>
      <c r="AX6" s="136"/>
      <c r="AY6" s="137"/>
      <c r="AZ6" s="135">
        <v>74</v>
      </c>
      <c r="BA6" s="136"/>
      <c r="BB6" s="136"/>
      <c r="BC6" s="137"/>
      <c r="BD6" s="135">
        <v>75</v>
      </c>
      <c r="BE6" s="136"/>
      <c r="BF6" s="136"/>
      <c r="BG6" s="137"/>
      <c r="BH6" s="135">
        <v>76</v>
      </c>
      <c r="BI6" s="136"/>
      <c r="BJ6" s="136"/>
      <c r="BK6" s="137"/>
      <c r="BL6" s="135">
        <v>77</v>
      </c>
      <c r="BM6" s="136"/>
      <c r="BN6" s="136"/>
      <c r="BO6" s="137"/>
      <c r="BP6" s="135">
        <v>78</v>
      </c>
      <c r="BQ6" s="136"/>
      <c r="BR6" s="136"/>
      <c r="BS6" s="137"/>
      <c r="BT6" s="135">
        <v>79</v>
      </c>
      <c r="BU6" s="136"/>
      <c r="BV6" s="136"/>
      <c r="BW6" s="137"/>
      <c r="BX6" s="135">
        <v>80</v>
      </c>
      <c r="BY6" s="136"/>
      <c r="BZ6" s="136"/>
      <c r="CA6" s="137"/>
      <c r="CB6" s="135">
        <v>81</v>
      </c>
      <c r="CC6" s="136"/>
      <c r="CD6" s="136"/>
      <c r="CE6" s="137"/>
      <c r="CF6" s="135">
        <v>82</v>
      </c>
      <c r="CG6" s="136"/>
      <c r="CH6" s="136"/>
      <c r="CI6" s="137"/>
      <c r="CJ6" s="135">
        <v>83</v>
      </c>
      <c r="CK6" s="136"/>
      <c r="CL6" s="136"/>
      <c r="CM6" s="137"/>
      <c r="CN6" s="135">
        <v>84</v>
      </c>
      <c r="CO6" s="136"/>
      <c r="CP6" s="136"/>
      <c r="CQ6" s="137"/>
      <c r="CR6" s="135">
        <v>85</v>
      </c>
      <c r="CS6" s="136"/>
      <c r="CT6" s="136"/>
      <c r="CU6" s="137"/>
      <c r="CV6" s="135">
        <v>86</v>
      </c>
      <c r="CW6" s="136"/>
      <c r="CX6" s="136"/>
      <c r="CY6" s="137"/>
      <c r="CZ6" s="135">
        <v>87</v>
      </c>
      <c r="DA6" s="136"/>
      <c r="DB6" s="136"/>
      <c r="DC6" s="137"/>
      <c r="DD6" s="135">
        <v>88</v>
      </c>
      <c r="DE6" s="136"/>
      <c r="DF6" s="136"/>
      <c r="DG6" s="137"/>
      <c r="DH6" s="135">
        <v>89</v>
      </c>
      <c r="DI6" s="136"/>
      <c r="DJ6" s="136"/>
      <c r="DK6" s="137"/>
      <c r="DL6" s="135">
        <v>90</v>
      </c>
      <c r="DM6" s="136"/>
      <c r="DN6" s="136"/>
      <c r="DO6" s="137"/>
      <c r="DP6" s="135">
        <v>91</v>
      </c>
      <c r="DQ6" s="136"/>
      <c r="DR6" s="136"/>
      <c r="DS6" s="137"/>
      <c r="DT6" s="135">
        <v>92</v>
      </c>
      <c r="DU6" s="136"/>
      <c r="DV6" s="136"/>
      <c r="DW6" s="137"/>
      <c r="DX6" s="135">
        <v>93</v>
      </c>
      <c r="DY6" s="136"/>
      <c r="DZ6" s="136"/>
      <c r="EA6" s="137"/>
      <c r="EB6" s="135">
        <v>94</v>
      </c>
      <c r="EC6" s="136"/>
      <c r="ED6" s="136"/>
      <c r="EE6" s="137"/>
      <c r="EF6" s="135">
        <v>95</v>
      </c>
      <c r="EG6" s="136"/>
      <c r="EH6" s="136"/>
      <c r="EI6" s="137"/>
      <c r="EJ6" s="135">
        <v>96</v>
      </c>
      <c r="EK6" s="136"/>
      <c r="EL6" s="136"/>
      <c r="EM6" s="137"/>
      <c r="EN6" s="135">
        <v>97</v>
      </c>
      <c r="EO6" s="136"/>
      <c r="EP6" s="136"/>
      <c r="EQ6" s="137"/>
      <c r="ER6" s="135">
        <v>98</v>
      </c>
      <c r="ES6" s="136"/>
      <c r="ET6" s="136"/>
      <c r="EU6" s="137"/>
      <c r="EV6" s="135">
        <v>99</v>
      </c>
      <c r="EW6" s="136"/>
      <c r="EX6" s="136"/>
      <c r="EY6" s="137"/>
      <c r="EZ6" s="135">
        <v>100</v>
      </c>
      <c r="FA6" s="136"/>
      <c r="FB6" s="136"/>
      <c r="FC6" s="137"/>
      <c r="FD6" s="135">
        <v>101</v>
      </c>
      <c r="FE6" s="136"/>
      <c r="FF6" s="136"/>
      <c r="FG6" s="137"/>
      <c r="FH6" s="135">
        <v>102</v>
      </c>
      <c r="FI6" s="136"/>
      <c r="FJ6" s="136"/>
      <c r="FK6" s="137"/>
      <c r="FL6" s="135">
        <v>103</v>
      </c>
      <c r="FM6" s="136"/>
      <c r="FN6" s="136"/>
      <c r="FO6" s="137"/>
      <c r="FP6" s="135">
        <v>104</v>
      </c>
      <c r="FQ6" s="136"/>
      <c r="FR6" s="136"/>
      <c r="FS6" s="137"/>
      <c r="FT6" s="135">
        <v>105</v>
      </c>
      <c r="FU6" s="136"/>
      <c r="FV6" s="136"/>
      <c r="FW6" s="137"/>
      <c r="FX6" s="135">
        <v>106</v>
      </c>
      <c r="FY6" s="136"/>
      <c r="FZ6" s="136"/>
      <c r="GA6" s="137"/>
      <c r="GB6" s="135">
        <v>107</v>
      </c>
      <c r="GC6" s="136"/>
      <c r="GD6" s="136"/>
      <c r="GE6" s="137"/>
      <c r="GF6" s="135">
        <v>108</v>
      </c>
      <c r="GG6" s="136"/>
      <c r="GH6" s="136"/>
      <c r="GI6" s="137"/>
      <c r="GJ6" s="135">
        <v>109</v>
      </c>
      <c r="GK6" s="136"/>
      <c r="GL6" s="136"/>
      <c r="GM6" s="137"/>
      <c r="GN6" s="135">
        <v>110</v>
      </c>
      <c r="GO6" s="136"/>
      <c r="GP6" s="136"/>
      <c r="GQ6" s="137"/>
      <c r="GR6" s="135">
        <v>111</v>
      </c>
      <c r="GS6" s="136"/>
      <c r="GT6" s="136"/>
      <c r="GU6" s="137"/>
      <c r="GV6" s="135">
        <v>112</v>
      </c>
      <c r="GW6" s="136"/>
      <c r="GX6" s="136"/>
      <c r="GY6" s="137"/>
      <c r="GZ6" s="135">
        <v>113</v>
      </c>
      <c r="HA6" s="136"/>
      <c r="HB6" s="136"/>
      <c r="HC6" s="137"/>
      <c r="HD6" s="135">
        <v>114</v>
      </c>
      <c r="HE6" s="136"/>
      <c r="HF6" s="136"/>
      <c r="HG6" s="137"/>
      <c r="HH6" s="135">
        <v>115</v>
      </c>
      <c r="HI6" s="136"/>
      <c r="HJ6" s="136"/>
      <c r="HK6" s="137"/>
      <c r="HL6" s="135">
        <v>116</v>
      </c>
      <c r="HM6" s="136"/>
      <c r="HN6" s="136"/>
      <c r="HO6" s="137"/>
      <c r="HP6" s="135">
        <v>117</v>
      </c>
      <c r="HQ6" s="136"/>
      <c r="HR6" s="136"/>
      <c r="HS6" s="137"/>
      <c r="HT6" s="135">
        <v>118</v>
      </c>
      <c r="HU6" s="136"/>
      <c r="HV6" s="136"/>
      <c r="HW6" s="137"/>
      <c r="HX6" s="135">
        <v>119</v>
      </c>
      <c r="HY6" s="136"/>
      <c r="HZ6" s="136"/>
      <c r="IA6" s="137"/>
      <c r="IB6" s="135">
        <v>120</v>
      </c>
      <c r="IC6" s="136"/>
      <c r="ID6" s="136"/>
      <c r="IE6" s="137"/>
      <c r="IF6" s="135">
        <v>121</v>
      </c>
      <c r="IG6" s="136"/>
      <c r="IH6" s="136"/>
      <c r="II6" s="137"/>
      <c r="IJ6" s="135">
        <v>122</v>
      </c>
      <c r="IK6" s="136"/>
      <c r="IL6" s="136"/>
      <c r="IM6" s="137"/>
      <c r="IN6" s="135">
        <v>123</v>
      </c>
      <c r="IO6" s="136"/>
      <c r="IP6" s="136"/>
      <c r="IQ6" s="137"/>
    </row>
    <row r="7" spans="1:251" s="41" customFormat="1" ht="14.25">
      <c r="A7" s="117" t="s">
        <v>60</v>
      </c>
      <c r="B7" s="118"/>
      <c r="C7" s="118"/>
      <c r="D7" s="118"/>
      <c r="E7" s="118"/>
      <c r="F7" s="118"/>
      <c r="G7" s="119"/>
      <c r="H7" s="138" t="s">
        <v>165</v>
      </c>
      <c r="I7" s="139"/>
      <c r="J7" s="139"/>
      <c r="K7" s="140"/>
      <c r="L7" s="154" t="s">
        <v>166</v>
      </c>
      <c r="M7" s="155"/>
      <c r="N7" s="155"/>
      <c r="O7" s="156"/>
      <c r="P7" s="154" t="s">
        <v>167</v>
      </c>
      <c r="Q7" s="155"/>
      <c r="R7" s="155"/>
      <c r="S7" s="156"/>
      <c r="T7" s="129" t="s">
        <v>168</v>
      </c>
      <c r="U7" s="130"/>
      <c r="V7" s="130"/>
      <c r="W7" s="131"/>
      <c r="X7" s="138" t="s">
        <v>169</v>
      </c>
      <c r="Y7" s="139"/>
      <c r="Z7" s="139"/>
      <c r="AA7" s="140"/>
      <c r="AB7" s="138" t="s">
        <v>170</v>
      </c>
      <c r="AC7" s="139"/>
      <c r="AD7" s="139"/>
      <c r="AE7" s="140"/>
      <c r="AF7" s="129" t="s">
        <v>171</v>
      </c>
      <c r="AG7" s="130"/>
      <c r="AH7" s="130"/>
      <c r="AI7" s="131"/>
      <c r="AJ7" s="129" t="s">
        <v>172</v>
      </c>
      <c r="AK7" s="130"/>
      <c r="AL7" s="130"/>
      <c r="AM7" s="131"/>
      <c r="AN7" s="138" t="s">
        <v>173</v>
      </c>
      <c r="AO7" s="139"/>
      <c r="AP7" s="139"/>
      <c r="AQ7" s="140"/>
      <c r="AR7" s="138" t="s">
        <v>97</v>
      </c>
      <c r="AS7" s="139"/>
      <c r="AT7" s="139"/>
      <c r="AU7" s="140"/>
      <c r="AV7" s="138" t="s">
        <v>174</v>
      </c>
      <c r="AW7" s="139"/>
      <c r="AX7" s="139"/>
      <c r="AY7" s="140"/>
      <c r="AZ7" s="138" t="s">
        <v>175</v>
      </c>
      <c r="BA7" s="139"/>
      <c r="BB7" s="139"/>
      <c r="BC7" s="140"/>
      <c r="BD7" s="138" t="s">
        <v>176</v>
      </c>
      <c r="BE7" s="139"/>
      <c r="BF7" s="139"/>
      <c r="BG7" s="140"/>
      <c r="BH7" s="129" t="s">
        <v>177</v>
      </c>
      <c r="BI7" s="130"/>
      <c r="BJ7" s="130"/>
      <c r="BK7" s="131"/>
      <c r="BL7" s="138" t="s">
        <v>81</v>
      </c>
      <c r="BM7" s="139"/>
      <c r="BN7" s="139"/>
      <c r="BO7" s="140"/>
      <c r="BP7" s="138" t="s">
        <v>180</v>
      </c>
      <c r="BQ7" s="139"/>
      <c r="BR7" s="139"/>
      <c r="BS7" s="140"/>
      <c r="BT7" s="129" t="s">
        <v>181</v>
      </c>
      <c r="BU7" s="130"/>
      <c r="BV7" s="130"/>
      <c r="BW7" s="131"/>
      <c r="BX7" s="129" t="s">
        <v>182</v>
      </c>
      <c r="BY7" s="130"/>
      <c r="BZ7" s="130"/>
      <c r="CA7" s="131"/>
      <c r="CB7" s="138" t="s">
        <v>183</v>
      </c>
      <c r="CC7" s="139"/>
      <c r="CD7" s="139"/>
      <c r="CE7" s="140"/>
      <c r="CF7" s="129" t="s">
        <v>184</v>
      </c>
      <c r="CG7" s="130"/>
      <c r="CH7" s="130"/>
      <c r="CI7" s="131"/>
      <c r="CJ7" s="138" t="s">
        <v>185</v>
      </c>
      <c r="CK7" s="139"/>
      <c r="CL7" s="139"/>
      <c r="CM7" s="140"/>
      <c r="CN7" s="138" t="s">
        <v>186</v>
      </c>
      <c r="CO7" s="139"/>
      <c r="CP7" s="139"/>
      <c r="CQ7" s="140"/>
      <c r="CR7" s="138" t="s">
        <v>187</v>
      </c>
      <c r="CS7" s="139"/>
      <c r="CT7" s="139"/>
      <c r="CU7" s="140"/>
      <c r="CV7" s="138" t="s">
        <v>82</v>
      </c>
      <c r="CW7" s="139"/>
      <c r="CX7" s="139"/>
      <c r="CY7" s="140"/>
      <c r="CZ7" s="129" t="s">
        <v>188</v>
      </c>
      <c r="DA7" s="130"/>
      <c r="DB7" s="130"/>
      <c r="DC7" s="131"/>
      <c r="DD7" s="129" t="s">
        <v>189</v>
      </c>
      <c r="DE7" s="130"/>
      <c r="DF7" s="130"/>
      <c r="DG7" s="131"/>
      <c r="DH7" s="129" t="s">
        <v>190</v>
      </c>
      <c r="DI7" s="130"/>
      <c r="DJ7" s="130"/>
      <c r="DK7" s="131"/>
      <c r="DL7" s="129" t="s">
        <v>192</v>
      </c>
      <c r="DM7" s="130"/>
      <c r="DN7" s="130"/>
      <c r="DO7" s="131"/>
      <c r="DP7" s="129" t="s">
        <v>193</v>
      </c>
      <c r="DQ7" s="130"/>
      <c r="DR7" s="130"/>
      <c r="DS7" s="131"/>
      <c r="DT7" s="138" t="s">
        <v>194</v>
      </c>
      <c r="DU7" s="139"/>
      <c r="DV7" s="139"/>
      <c r="DW7" s="140"/>
      <c r="DX7" s="129" t="s">
        <v>195</v>
      </c>
      <c r="DY7" s="130"/>
      <c r="DZ7" s="130"/>
      <c r="EA7" s="131"/>
      <c r="EB7" s="138" t="s">
        <v>198</v>
      </c>
      <c r="EC7" s="139"/>
      <c r="ED7" s="139"/>
      <c r="EE7" s="140"/>
      <c r="EF7" s="138" t="s">
        <v>199</v>
      </c>
      <c r="EG7" s="139"/>
      <c r="EH7" s="139"/>
      <c r="EI7" s="140"/>
      <c r="EJ7" s="129" t="s">
        <v>200</v>
      </c>
      <c r="EK7" s="130"/>
      <c r="EL7" s="130"/>
      <c r="EM7" s="131"/>
      <c r="EN7" s="138" t="s">
        <v>201</v>
      </c>
      <c r="EO7" s="139"/>
      <c r="EP7" s="139"/>
      <c r="EQ7" s="140"/>
      <c r="ER7" s="129" t="s">
        <v>202</v>
      </c>
      <c r="ES7" s="130"/>
      <c r="ET7" s="130"/>
      <c r="EU7" s="131"/>
      <c r="EV7" s="138" t="s">
        <v>203</v>
      </c>
      <c r="EW7" s="139"/>
      <c r="EX7" s="139"/>
      <c r="EY7" s="140"/>
      <c r="EZ7" s="138" t="s">
        <v>204</v>
      </c>
      <c r="FA7" s="139"/>
      <c r="FB7" s="139"/>
      <c r="FC7" s="140"/>
      <c r="FD7" s="138" t="s">
        <v>205</v>
      </c>
      <c r="FE7" s="139"/>
      <c r="FF7" s="139"/>
      <c r="FG7" s="140"/>
      <c r="FH7" s="129" t="s">
        <v>206</v>
      </c>
      <c r="FI7" s="130"/>
      <c r="FJ7" s="130"/>
      <c r="FK7" s="131"/>
      <c r="FL7" s="138" t="s">
        <v>207</v>
      </c>
      <c r="FM7" s="139"/>
      <c r="FN7" s="139"/>
      <c r="FO7" s="140"/>
      <c r="FP7" s="129" t="s">
        <v>208</v>
      </c>
      <c r="FQ7" s="130"/>
      <c r="FR7" s="130"/>
      <c r="FS7" s="131"/>
      <c r="FT7" s="138" t="s">
        <v>209</v>
      </c>
      <c r="FU7" s="139"/>
      <c r="FV7" s="139"/>
      <c r="FW7" s="140"/>
      <c r="FX7" s="138" t="s">
        <v>210</v>
      </c>
      <c r="FY7" s="139"/>
      <c r="FZ7" s="139"/>
      <c r="GA7" s="140"/>
      <c r="GB7" s="138" t="s">
        <v>211</v>
      </c>
      <c r="GC7" s="139"/>
      <c r="GD7" s="139"/>
      <c r="GE7" s="140"/>
      <c r="GF7" s="138" t="s">
        <v>212</v>
      </c>
      <c r="GG7" s="139"/>
      <c r="GH7" s="139"/>
      <c r="GI7" s="140"/>
      <c r="GJ7" s="138" t="s">
        <v>213</v>
      </c>
      <c r="GK7" s="139"/>
      <c r="GL7" s="139"/>
      <c r="GM7" s="140"/>
      <c r="GN7" s="129" t="s">
        <v>214</v>
      </c>
      <c r="GO7" s="130"/>
      <c r="GP7" s="130"/>
      <c r="GQ7" s="131"/>
      <c r="GR7" s="138" t="s">
        <v>215</v>
      </c>
      <c r="GS7" s="139"/>
      <c r="GT7" s="139"/>
      <c r="GU7" s="140"/>
      <c r="GV7" s="138" t="s">
        <v>216</v>
      </c>
      <c r="GW7" s="139"/>
      <c r="GX7" s="139"/>
      <c r="GY7" s="140"/>
      <c r="GZ7" s="138" t="s">
        <v>80</v>
      </c>
      <c r="HA7" s="139"/>
      <c r="HB7" s="139"/>
      <c r="HC7" s="140"/>
      <c r="HD7" s="138" t="s">
        <v>217</v>
      </c>
      <c r="HE7" s="139"/>
      <c r="HF7" s="139"/>
      <c r="HG7" s="140"/>
      <c r="HH7" s="138" t="s">
        <v>220</v>
      </c>
      <c r="HI7" s="139"/>
      <c r="HJ7" s="139"/>
      <c r="HK7" s="140"/>
      <c r="HL7" s="138" t="s">
        <v>221</v>
      </c>
      <c r="HM7" s="139"/>
      <c r="HN7" s="139"/>
      <c r="HO7" s="140"/>
      <c r="HP7" s="129" t="s">
        <v>222</v>
      </c>
      <c r="HQ7" s="130"/>
      <c r="HR7" s="130"/>
      <c r="HS7" s="131"/>
      <c r="HT7" s="129" t="s">
        <v>223</v>
      </c>
      <c r="HU7" s="130"/>
      <c r="HV7" s="130"/>
      <c r="HW7" s="131"/>
      <c r="HX7" s="129" t="s">
        <v>224</v>
      </c>
      <c r="HY7" s="130"/>
      <c r="HZ7" s="130"/>
      <c r="IA7" s="131"/>
      <c r="IB7" s="129" t="s">
        <v>225</v>
      </c>
      <c r="IC7" s="130"/>
      <c r="ID7" s="130"/>
      <c r="IE7" s="131"/>
      <c r="IF7" s="129" t="s">
        <v>226</v>
      </c>
      <c r="IG7" s="130"/>
      <c r="IH7" s="130"/>
      <c r="II7" s="131"/>
      <c r="IJ7" s="148" t="s">
        <v>227</v>
      </c>
      <c r="IK7" s="149"/>
      <c r="IL7" s="149"/>
      <c r="IM7" s="150"/>
      <c r="IN7" s="138" t="s">
        <v>373</v>
      </c>
      <c r="IO7" s="139"/>
      <c r="IP7" s="139"/>
      <c r="IQ7" s="140"/>
    </row>
    <row r="8" spans="1:251" s="41" customFormat="1" ht="12.75">
      <c r="A8" s="120" t="s">
        <v>29</v>
      </c>
      <c r="B8" s="121"/>
      <c r="C8" s="121"/>
      <c r="D8" s="121"/>
      <c r="E8" s="121"/>
      <c r="F8" s="121"/>
      <c r="G8" s="122"/>
      <c r="H8" s="141"/>
      <c r="I8" s="142"/>
      <c r="J8" s="142"/>
      <c r="K8" s="143"/>
      <c r="L8" s="157"/>
      <c r="M8" s="158"/>
      <c r="N8" s="158"/>
      <c r="O8" s="159"/>
      <c r="P8" s="157"/>
      <c r="Q8" s="158"/>
      <c r="R8" s="158"/>
      <c r="S8" s="159"/>
      <c r="T8" s="132"/>
      <c r="U8" s="133"/>
      <c r="V8" s="133"/>
      <c r="W8" s="134"/>
      <c r="X8" s="141"/>
      <c r="Y8" s="142"/>
      <c r="Z8" s="142"/>
      <c r="AA8" s="143"/>
      <c r="AB8" s="141"/>
      <c r="AC8" s="142"/>
      <c r="AD8" s="142"/>
      <c r="AE8" s="143"/>
      <c r="AF8" s="132"/>
      <c r="AG8" s="133"/>
      <c r="AH8" s="133"/>
      <c r="AI8" s="134"/>
      <c r="AJ8" s="132"/>
      <c r="AK8" s="133"/>
      <c r="AL8" s="133"/>
      <c r="AM8" s="134"/>
      <c r="AN8" s="141"/>
      <c r="AO8" s="142"/>
      <c r="AP8" s="142"/>
      <c r="AQ8" s="143"/>
      <c r="AR8" s="141"/>
      <c r="AS8" s="142"/>
      <c r="AT8" s="142"/>
      <c r="AU8" s="143"/>
      <c r="AV8" s="141"/>
      <c r="AW8" s="142"/>
      <c r="AX8" s="142"/>
      <c r="AY8" s="143"/>
      <c r="AZ8" s="141"/>
      <c r="BA8" s="142"/>
      <c r="BB8" s="142"/>
      <c r="BC8" s="143"/>
      <c r="BD8" s="141"/>
      <c r="BE8" s="142"/>
      <c r="BF8" s="142"/>
      <c r="BG8" s="143"/>
      <c r="BH8" s="132"/>
      <c r="BI8" s="133"/>
      <c r="BJ8" s="133"/>
      <c r="BK8" s="134"/>
      <c r="BL8" s="141"/>
      <c r="BM8" s="142"/>
      <c r="BN8" s="142"/>
      <c r="BO8" s="143"/>
      <c r="BP8" s="141"/>
      <c r="BQ8" s="142"/>
      <c r="BR8" s="142"/>
      <c r="BS8" s="143"/>
      <c r="BT8" s="132"/>
      <c r="BU8" s="133"/>
      <c r="BV8" s="133"/>
      <c r="BW8" s="134"/>
      <c r="BX8" s="132"/>
      <c r="BY8" s="133"/>
      <c r="BZ8" s="133"/>
      <c r="CA8" s="134"/>
      <c r="CB8" s="141"/>
      <c r="CC8" s="142"/>
      <c r="CD8" s="142"/>
      <c r="CE8" s="143"/>
      <c r="CF8" s="132"/>
      <c r="CG8" s="133"/>
      <c r="CH8" s="133"/>
      <c r="CI8" s="134"/>
      <c r="CJ8" s="141"/>
      <c r="CK8" s="142"/>
      <c r="CL8" s="142"/>
      <c r="CM8" s="143"/>
      <c r="CN8" s="141"/>
      <c r="CO8" s="142"/>
      <c r="CP8" s="142"/>
      <c r="CQ8" s="143"/>
      <c r="CR8" s="141"/>
      <c r="CS8" s="142"/>
      <c r="CT8" s="142"/>
      <c r="CU8" s="143"/>
      <c r="CV8" s="141"/>
      <c r="CW8" s="142"/>
      <c r="CX8" s="142"/>
      <c r="CY8" s="143"/>
      <c r="CZ8" s="132"/>
      <c r="DA8" s="133"/>
      <c r="DB8" s="133"/>
      <c r="DC8" s="134"/>
      <c r="DD8" s="132"/>
      <c r="DE8" s="133"/>
      <c r="DF8" s="133"/>
      <c r="DG8" s="134"/>
      <c r="DH8" s="132"/>
      <c r="DI8" s="133"/>
      <c r="DJ8" s="133"/>
      <c r="DK8" s="134"/>
      <c r="DL8" s="132"/>
      <c r="DM8" s="133"/>
      <c r="DN8" s="133"/>
      <c r="DO8" s="134"/>
      <c r="DP8" s="132"/>
      <c r="DQ8" s="133"/>
      <c r="DR8" s="133"/>
      <c r="DS8" s="134"/>
      <c r="DT8" s="141"/>
      <c r="DU8" s="142"/>
      <c r="DV8" s="142"/>
      <c r="DW8" s="143"/>
      <c r="DX8" s="132"/>
      <c r="DY8" s="133"/>
      <c r="DZ8" s="133"/>
      <c r="EA8" s="134"/>
      <c r="EB8" s="141"/>
      <c r="EC8" s="142"/>
      <c r="ED8" s="142"/>
      <c r="EE8" s="143"/>
      <c r="EF8" s="141"/>
      <c r="EG8" s="142"/>
      <c r="EH8" s="142"/>
      <c r="EI8" s="143"/>
      <c r="EJ8" s="132"/>
      <c r="EK8" s="133"/>
      <c r="EL8" s="133"/>
      <c r="EM8" s="134"/>
      <c r="EN8" s="141"/>
      <c r="EO8" s="142"/>
      <c r="EP8" s="142"/>
      <c r="EQ8" s="143"/>
      <c r="ER8" s="132"/>
      <c r="ES8" s="133"/>
      <c r="ET8" s="133"/>
      <c r="EU8" s="134"/>
      <c r="EV8" s="141"/>
      <c r="EW8" s="142"/>
      <c r="EX8" s="142"/>
      <c r="EY8" s="143"/>
      <c r="EZ8" s="141"/>
      <c r="FA8" s="142"/>
      <c r="FB8" s="142"/>
      <c r="FC8" s="143"/>
      <c r="FD8" s="141"/>
      <c r="FE8" s="142"/>
      <c r="FF8" s="142"/>
      <c r="FG8" s="143"/>
      <c r="FH8" s="132"/>
      <c r="FI8" s="133"/>
      <c r="FJ8" s="133"/>
      <c r="FK8" s="134"/>
      <c r="FL8" s="141"/>
      <c r="FM8" s="142"/>
      <c r="FN8" s="142"/>
      <c r="FO8" s="143"/>
      <c r="FP8" s="132"/>
      <c r="FQ8" s="133"/>
      <c r="FR8" s="133"/>
      <c r="FS8" s="134"/>
      <c r="FT8" s="141"/>
      <c r="FU8" s="142"/>
      <c r="FV8" s="142"/>
      <c r="FW8" s="143"/>
      <c r="FX8" s="141"/>
      <c r="FY8" s="142"/>
      <c r="FZ8" s="142"/>
      <c r="GA8" s="143"/>
      <c r="GB8" s="141"/>
      <c r="GC8" s="142"/>
      <c r="GD8" s="142"/>
      <c r="GE8" s="143"/>
      <c r="GF8" s="141"/>
      <c r="GG8" s="142"/>
      <c r="GH8" s="142"/>
      <c r="GI8" s="143"/>
      <c r="GJ8" s="141"/>
      <c r="GK8" s="142"/>
      <c r="GL8" s="142"/>
      <c r="GM8" s="143"/>
      <c r="GN8" s="132"/>
      <c r="GO8" s="133"/>
      <c r="GP8" s="133"/>
      <c r="GQ8" s="134"/>
      <c r="GR8" s="141"/>
      <c r="GS8" s="142"/>
      <c r="GT8" s="142"/>
      <c r="GU8" s="143"/>
      <c r="GV8" s="141"/>
      <c r="GW8" s="142"/>
      <c r="GX8" s="142"/>
      <c r="GY8" s="143"/>
      <c r="GZ8" s="141"/>
      <c r="HA8" s="142"/>
      <c r="HB8" s="142"/>
      <c r="HC8" s="143"/>
      <c r="HD8" s="141"/>
      <c r="HE8" s="142"/>
      <c r="HF8" s="142"/>
      <c r="HG8" s="143"/>
      <c r="HH8" s="141"/>
      <c r="HI8" s="142"/>
      <c r="HJ8" s="142"/>
      <c r="HK8" s="143"/>
      <c r="HL8" s="141"/>
      <c r="HM8" s="142"/>
      <c r="HN8" s="142"/>
      <c r="HO8" s="143"/>
      <c r="HP8" s="132"/>
      <c r="HQ8" s="133"/>
      <c r="HR8" s="133"/>
      <c r="HS8" s="134"/>
      <c r="HT8" s="132"/>
      <c r="HU8" s="133"/>
      <c r="HV8" s="133"/>
      <c r="HW8" s="134"/>
      <c r="HX8" s="132"/>
      <c r="HY8" s="133"/>
      <c r="HZ8" s="133"/>
      <c r="IA8" s="134"/>
      <c r="IB8" s="132"/>
      <c r="IC8" s="133"/>
      <c r="ID8" s="133"/>
      <c r="IE8" s="134"/>
      <c r="IF8" s="132"/>
      <c r="IG8" s="133"/>
      <c r="IH8" s="133"/>
      <c r="II8" s="134"/>
      <c r="IJ8" s="151"/>
      <c r="IK8" s="152"/>
      <c r="IL8" s="152"/>
      <c r="IM8" s="153"/>
      <c r="IN8" s="141"/>
      <c r="IO8" s="142"/>
      <c r="IP8" s="142"/>
      <c r="IQ8" s="143"/>
    </row>
    <row r="9" spans="1:251" s="41" customFormat="1" ht="27" customHeight="1">
      <c r="A9" s="123" t="s">
        <v>0</v>
      </c>
      <c r="B9" s="123" t="s">
        <v>28</v>
      </c>
      <c r="C9" s="124" t="s">
        <v>1</v>
      </c>
      <c r="D9" s="145" t="s">
        <v>56</v>
      </c>
      <c r="E9" s="145"/>
      <c r="F9" s="145" t="s">
        <v>57</v>
      </c>
      <c r="G9" s="145"/>
      <c r="H9" s="75" t="s">
        <v>83</v>
      </c>
      <c r="I9" s="75" t="s">
        <v>84</v>
      </c>
      <c r="J9" s="75" t="s">
        <v>85</v>
      </c>
      <c r="K9" s="75" t="s">
        <v>86</v>
      </c>
      <c r="L9" s="75" t="s">
        <v>83</v>
      </c>
      <c r="M9" s="75" t="s">
        <v>84</v>
      </c>
      <c r="N9" s="75" t="s">
        <v>85</v>
      </c>
      <c r="O9" s="75" t="s">
        <v>86</v>
      </c>
      <c r="P9" s="75" t="s">
        <v>83</v>
      </c>
      <c r="Q9" s="75" t="s">
        <v>84</v>
      </c>
      <c r="R9" s="75" t="s">
        <v>85</v>
      </c>
      <c r="S9" s="75" t="s">
        <v>86</v>
      </c>
      <c r="T9" s="75" t="s">
        <v>83</v>
      </c>
      <c r="U9" s="75" t="s">
        <v>84</v>
      </c>
      <c r="V9" s="75" t="s">
        <v>85</v>
      </c>
      <c r="W9" s="75" t="s">
        <v>86</v>
      </c>
      <c r="X9" s="75" t="s">
        <v>83</v>
      </c>
      <c r="Y9" s="75" t="s">
        <v>84</v>
      </c>
      <c r="Z9" s="75" t="s">
        <v>85</v>
      </c>
      <c r="AA9" s="75" t="s">
        <v>86</v>
      </c>
      <c r="AB9" s="75" t="s">
        <v>83</v>
      </c>
      <c r="AC9" s="75" t="s">
        <v>84</v>
      </c>
      <c r="AD9" s="75" t="s">
        <v>85</v>
      </c>
      <c r="AE9" s="75" t="s">
        <v>86</v>
      </c>
      <c r="AF9" s="75" t="s">
        <v>83</v>
      </c>
      <c r="AG9" s="75" t="s">
        <v>84</v>
      </c>
      <c r="AH9" s="75" t="s">
        <v>85</v>
      </c>
      <c r="AI9" s="75" t="s">
        <v>86</v>
      </c>
      <c r="AJ9" s="75" t="s">
        <v>83</v>
      </c>
      <c r="AK9" s="75" t="s">
        <v>84</v>
      </c>
      <c r="AL9" s="75" t="s">
        <v>85</v>
      </c>
      <c r="AM9" s="75" t="s">
        <v>86</v>
      </c>
      <c r="AN9" s="75" t="s">
        <v>83</v>
      </c>
      <c r="AO9" s="75" t="s">
        <v>84</v>
      </c>
      <c r="AP9" s="75" t="s">
        <v>85</v>
      </c>
      <c r="AQ9" s="75" t="s">
        <v>86</v>
      </c>
      <c r="AR9" s="75" t="s">
        <v>83</v>
      </c>
      <c r="AS9" s="75" t="s">
        <v>84</v>
      </c>
      <c r="AT9" s="75" t="s">
        <v>85</v>
      </c>
      <c r="AU9" s="75" t="s">
        <v>86</v>
      </c>
      <c r="AV9" s="75" t="s">
        <v>83</v>
      </c>
      <c r="AW9" s="75" t="s">
        <v>84</v>
      </c>
      <c r="AX9" s="75" t="s">
        <v>85</v>
      </c>
      <c r="AY9" s="75" t="s">
        <v>86</v>
      </c>
      <c r="AZ9" s="75" t="s">
        <v>83</v>
      </c>
      <c r="BA9" s="75" t="s">
        <v>84</v>
      </c>
      <c r="BB9" s="75" t="s">
        <v>85</v>
      </c>
      <c r="BC9" s="75" t="s">
        <v>86</v>
      </c>
      <c r="BD9" s="75" t="s">
        <v>83</v>
      </c>
      <c r="BE9" s="75" t="s">
        <v>84</v>
      </c>
      <c r="BF9" s="75" t="s">
        <v>85</v>
      </c>
      <c r="BG9" s="75" t="s">
        <v>86</v>
      </c>
      <c r="BH9" s="75" t="s">
        <v>83</v>
      </c>
      <c r="BI9" s="75" t="s">
        <v>84</v>
      </c>
      <c r="BJ9" s="75" t="s">
        <v>85</v>
      </c>
      <c r="BK9" s="75" t="s">
        <v>86</v>
      </c>
      <c r="BL9" s="75" t="s">
        <v>83</v>
      </c>
      <c r="BM9" s="75" t="s">
        <v>84</v>
      </c>
      <c r="BN9" s="75" t="s">
        <v>85</v>
      </c>
      <c r="BO9" s="75" t="s">
        <v>86</v>
      </c>
      <c r="BP9" s="75" t="s">
        <v>83</v>
      </c>
      <c r="BQ9" s="75" t="s">
        <v>84</v>
      </c>
      <c r="BR9" s="75" t="s">
        <v>85</v>
      </c>
      <c r="BS9" s="75" t="s">
        <v>86</v>
      </c>
      <c r="BT9" s="75" t="s">
        <v>83</v>
      </c>
      <c r="BU9" s="75" t="s">
        <v>84</v>
      </c>
      <c r="BV9" s="75" t="s">
        <v>85</v>
      </c>
      <c r="BW9" s="75" t="s">
        <v>86</v>
      </c>
      <c r="BX9" s="75" t="s">
        <v>83</v>
      </c>
      <c r="BY9" s="75" t="s">
        <v>84</v>
      </c>
      <c r="BZ9" s="75" t="s">
        <v>85</v>
      </c>
      <c r="CA9" s="75" t="s">
        <v>86</v>
      </c>
      <c r="CB9" s="75" t="s">
        <v>83</v>
      </c>
      <c r="CC9" s="75" t="s">
        <v>84</v>
      </c>
      <c r="CD9" s="75" t="s">
        <v>85</v>
      </c>
      <c r="CE9" s="75" t="s">
        <v>86</v>
      </c>
      <c r="CF9" s="75" t="s">
        <v>83</v>
      </c>
      <c r="CG9" s="75" t="s">
        <v>84</v>
      </c>
      <c r="CH9" s="75" t="s">
        <v>85</v>
      </c>
      <c r="CI9" s="75" t="s">
        <v>86</v>
      </c>
      <c r="CJ9" s="75" t="s">
        <v>83</v>
      </c>
      <c r="CK9" s="75" t="s">
        <v>84</v>
      </c>
      <c r="CL9" s="75" t="s">
        <v>85</v>
      </c>
      <c r="CM9" s="75" t="s">
        <v>86</v>
      </c>
      <c r="CN9" s="75" t="s">
        <v>83</v>
      </c>
      <c r="CO9" s="75" t="s">
        <v>84</v>
      </c>
      <c r="CP9" s="75" t="s">
        <v>85</v>
      </c>
      <c r="CQ9" s="75" t="s">
        <v>86</v>
      </c>
      <c r="CR9" s="75" t="s">
        <v>83</v>
      </c>
      <c r="CS9" s="75" t="s">
        <v>84</v>
      </c>
      <c r="CT9" s="75" t="s">
        <v>85</v>
      </c>
      <c r="CU9" s="75" t="s">
        <v>86</v>
      </c>
      <c r="CV9" s="75" t="s">
        <v>83</v>
      </c>
      <c r="CW9" s="75" t="s">
        <v>84</v>
      </c>
      <c r="CX9" s="75" t="s">
        <v>85</v>
      </c>
      <c r="CY9" s="75" t="s">
        <v>86</v>
      </c>
      <c r="CZ9" s="75" t="s">
        <v>83</v>
      </c>
      <c r="DA9" s="75" t="s">
        <v>84</v>
      </c>
      <c r="DB9" s="75" t="s">
        <v>85</v>
      </c>
      <c r="DC9" s="75" t="s">
        <v>86</v>
      </c>
      <c r="DD9" s="75" t="s">
        <v>83</v>
      </c>
      <c r="DE9" s="75" t="s">
        <v>84</v>
      </c>
      <c r="DF9" s="75" t="s">
        <v>85</v>
      </c>
      <c r="DG9" s="75" t="s">
        <v>86</v>
      </c>
      <c r="DH9" s="75" t="s">
        <v>83</v>
      </c>
      <c r="DI9" s="75" t="s">
        <v>84</v>
      </c>
      <c r="DJ9" s="75" t="s">
        <v>85</v>
      </c>
      <c r="DK9" s="75" t="s">
        <v>86</v>
      </c>
      <c r="DL9" s="75" t="s">
        <v>83</v>
      </c>
      <c r="DM9" s="75" t="s">
        <v>84</v>
      </c>
      <c r="DN9" s="75" t="s">
        <v>85</v>
      </c>
      <c r="DO9" s="75" t="s">
        <v>86</v>
      </c>
      <c r="DP9" s="75" t="s">
        <v>83</v>
      </c>
      <c r="DQ9" s="75" t="s">
        <v>84</v>
      </c>
      <c r="DR9" s="75" t="s">
        <v>85</v>
      </c>
      <c r="DS9" s="75" t="s">
        <v>86</v>
      </c>
      <c r="DT9" s="75" t="s">
        <v>83</v>
      </c>
      <c r="DU9" s="75" t="s">
        <v>84</v>
      </c>
      <c r="DV9" s="75" t="s">
        <v>85</v>
      </c>
      <c r="DW9" s="75" t="s">
        <v>86</v>
      </c>
      <c r="DX9" s="75" t="s">
        <v>83</v>
      </c>
      <c r="DY9" s="75" t="s">
        <v>84</v>
      </c>
      <c r="DZ9" s="75" t="s">
        <v>85</v>
      </c>
      <c r="EA9" s="75" t="s">
        <v>86</v>
      </c>
      <c r="EB9" s="75" t="s">
        <v>83</v>
      </c>
      <c r="EC9" s="75" t="s">
        <v>84</v>
      </c>
      <c r="ED9" s="75" t="s">
        <v>85</v>
      </c>
      <c r="EE9" s="75" t="s">
        <v>86</v>
      </c>
      <c r="EF9" s="75" t="s">
        <v>83</v>
      </c>
      <c r="EG9" s="75" t="s">
        <v>84</v>
      </c>
      <c r="EH9" s="75" t="s">
        <v>85</v>
      </c>
      <c r="EI9" s="75" t="s">
        <v>86</v>
      </c>
      <c r="EJ9" s="75" t="s">
        <v>83</v>
      </c>
      <c r="EK9" s="75" t="s">
        <v>84</v>
      </c>
      <c r="EL9" s="75" t="s">
        <v>85</v>
      </c>
      <c r="EM9" s="75" t="s">
        <v>86</v>
      </c>
      <c r="EN9" s="75" t="s">
        <v>83</v>
      </c>
      <c r="EO9" s="75" t="s">
        <v>84</v>
      </c>
      <c r="EP9" s="75" t="s">
        <v>85</v>
      </c>
      <c r="EQ9" s="75" t="s">
        <v>86</v>
      </c>
      <c r="ER9" s="75" t="s">
        <v>83</v>
      </c>
      <c r="ES9" s="75" t="s">
        <v>84</v>
      </c>
      <c r="ET9" s="75" t="s">
        <v>85</v>
      </c>
      <c r="EU9" s="75" t="s">
        <v>86</v>
      </c>
      <c r="EV9" s="75" t="s">
        <v>83</v>
      </c>
      <c r="EW9" s="75" t="s">
        <v>84</v>
      </c>
      <c r="EX9" s="75" t="s">
        <v>85</v>
      </c>
      <c r="EY9" s="75" t="s">
        <v>86</v>
      </c>
      <c r="EZ9" s="75" t="s">
        <v>83</v>
      </c>
      <c r="FA9" s="75" t="s">
        <v>84</v>
      </c>
      <c r="FB9" s="75" t="s">
        <v>85</v>
      </c>
      <c r="FC9" s="75" t="s">
        <v>86</v>
      </c>
      <c r="FD9" s="75" t="s">
        <v>83</v>
      </c>
      <c r="FE9" s="75" t="s">
        <v>84</v>
      </c>
      <c r="FF9" s="75" t="s">
        <v>85</v>
      </c>
      <c r="FG9" s="75" t="s">
        <v>86</v>
      </c>
      <c r="FH9" s="75" t="s">
        <v>83</v>
      </c>
      <c r="FI9" s="75" t="s">
        <v>84</v>
      </c>
      <c r="FJ9" s="75" t="s">
        <v>85</v>
      </c>
      <c r="FK9" s="75" t="s">
        <v>86</v>
      </c>
      <c r="FL9" s="75" t="s">
        <v>83</v>
      </c>
      <c r="FM9" s="75" t="s">
        <v>84</v>
      </c>
      <c r="FN9" s="75" t="s">
        <v>85</v>
      </c>
      <c r="FO9" s="75" t="s">
        <v>86</v>
      </c>
      <c r="FP9" s="75" t="s">
        <v>83</v>
      </c>
      <c r="FQ9" s="75" t="s">
        <v>84</v>
      </c>
      <c r="FR9" s="75" t="s">
        <v>85</v>
      </c>
      <c r="FS9" s="75" t="s">
        <v>86</v>
      </c>
      <c r="FT9" s="75" t="s">
        <v>83</v>
      </c>
      <c r="FU9" s="75" t="s">
        <v>84</v>
      </c>
      <c r="FV9" s="75" t="s">
        <v>85</v>
      </c>
      <c r="FW9" s="75" t="s">
        <v>86</v>
      </c>
      <c r="FX9" s="75" t="s">
        <v>83</v>
      </c>
      <c r="FY9" s="75" t="s">
        <v>84</v>
      </c>
      <c r="FZ9" s="75" t="s">
        <v>85</v>
      </c>
      <c r="GA9" s="75" t="s">
        <v>86</v>
      </c>
      <c r="GB9" s="75" t="s">
        <v>83</v>
      </c>
      <c r="GC9" s="75" t="s">
        <v>84</v>
      </c>
      <c r="GD9" s="75" t="s">
        <v>85</v>
      </c>
      <c r="GE9" s="75" t="s">
        <v>86</v>
      </c>
      <c r="GF9" s="75" t="s">
        <v>83</v>
      </c>
      <c r="GG9" s="75" t="s">
        <v>84</v>
      </c>
      <c r="GH9" s="75" t="s">
        <v>85</v>
      </c>
      <c r="GI9" s="75" t="s">
        <v>86</v>
      </c>
      <c r="GJ9" s="75" t="s">
        <v>83</v>
      </c>
      <c r="GK9" s="75" t="s">
        <v>84</v>
      </c>
      <c r="GL9" s="75" t="s">
        <v>85</v>
      </c>
      <c r="GM9" s="75" t="s">
        <v>86</v>
      </c>
      <c r="GN9" s="75" t="s">
        <v>83</v>
      </c>
      <c r="GO9" s="75" t="s">
        <v>84</v>
      </c>
      <c r="GP9" s="75" t="s">
        <v>85</v>
      </c>
      <c r="GQ9" s="75" t="s">
        <v>86</v>
      </c>
      <c r="GR9" s="75" t="s">
        <v>83</v>
      </c>
      <c r="GS9" s="75" t="s">
        <v>84</v>
      </c>
      <c r="GT9" s="75" t="s">
        <v>85</v>
      </c>
      <c r="GU9" s="75" t="s">
        <v>86</v>
      </c>
      <c r="GV9" s="75" t="s">
        <v>83</v>
      </c>
      <c r="GW9" s="75" t="s">
        <v>84</v>
      </c>
      <c r="GX9" s="75" t="s">
        <v>85</v>
      </c>
      <c r="GY9" s="75" t="s">
        <v>86</v>
      </c>
      <c r="GZ9" s="75" t="s">
        <v>83</v>
      </c>
      <c r="HA9" s="75" t="s">
        <v>84</v>
      </c>
      <c r="HB9" s="75" t="s">
        <v>85</v>
      </c>
      <c r="HC9" s="75" t="s">
        <v>86</v>
      </c>
      <c r="HD9" s="75" t="s">
        <v>83</v>
      </c>
      <c r="HE9" s="75" t="s">
        <v>84</v>
      </c>
      <c r="HF9" s="75" t="s">
        <v>85</v>
      </c>
      <c r="HG9" s="75" t="s">
        <v>86</v>
      </c>
      <c r="HH9" s="75" t="s">
        <v>83</v>
      </c>
      <c r="HI9" s="75" t="s">
        <v>84</v>
      </c>
      <c r="HJ9" s="75" t="s">
        <v>85</v>
      </c>
      <c r="HK9" s="75" t="s">
        <v>86</v>
      </c>
      <c r="HL9" s="75" t="s">
        <v>83</v>
      </c>
      <c r="HM9" s="75" t="s">
        <v>84</v>
      </c>
      <c r="HN9" s="75" t="s">
        <v>85</v>
      </c>
      <c r="HO9" s="75" t="s">
        <v>86</v>
      </c>
      <c r="HP9" s="75" t="s">
        <v>83</v>
      </c>
      <c r="HQ9" s="75" t="s">
        <v>84</v>
      </c>
      <c r="HR9" s="75" t="s">
        <v>85</v>
      </c>
      <c r="HS9" s="75" t="s">
        <v>86</v>
      </c>
      <c r="HT9" s="75" t="s">
        <v>83</v>
      </c>
      <c r="HU9" s="75" t="s">
        <v>84</v>
      </c>
      <c r="HV9" s="75" t="s">
        <v>85</v>
      </c>
      <c r="HW9" s="75" t="s">
        <v>86</v>
      </c>
      <c r="HX9" s="75" t="s">
        <v>83</v>
      </c>
      <c r="HY9" s="75" t="s">
        <v>84</v>
      </c>
      <c r="HZ9" s="75" t="s">
        <v>85</v>
      </c>
      <c r="IA9" s="75" t="s">
        <v>86</v>
      </c>
      <c r="IB9" s="75" t="s">
        <v>83</v>
      </c>
      <c r="IC9" s="75" t="s">
        <v>84</v>
      </c>
      <c r="ID9" s="75" t="s">
        <v>85</v>
      </c>
      <c r="IE9" s="75" t="s">
        <v>86</v>
      </c>
      <c r="IF9" s="75" t="s">
        <v>83</v>
      </c>
      <c r="IG9" s="75" t="s">
        <v>84</v>
      </c>
      <c r="IH9" s="75" t="s">
        <v>85</v>
      </c>
      <c r="II9" s="75" t="s">
        <v>86</v>
      </c>
      <c r="IJ9" s="75" t="s">
        <v>83</v>
      </c>
      <c r="IK9" s="75" t="s">
        <v>84</v>
      </c>
      <c r="IL9" s="75" t="s">
        <v>85</v>
      </c>
      <c r="IM9" s="75" t="s">
        <v>86</v>
      </c>
      <c r="IN9" s="75" t="s">
        <v>83</v>
      </c>
      <c r="IO9" s="75" t="s">
        <v>84</v>
      </c>
      <c r="IP9" s="75" t="s">
        <v>85</v>
      </c>
      <c r="IQ9" s="75" t="s">
        <v>86</v>
      </c>
    </row>
    <row r="10" spans="1:251" s="42" customFormat="1" ht="25.5" customHeight="1">
      <c r="A10" s="123"/>
      <c r="B10" s="123"/>
      <c r="C10" s="124"/>
      <c r="D10" s="25" t="s">
        <v>2</v>
      </c>
      <c r="E10" s="25" t="s">
        <v>26</v>
      </c>
      <c r="F10" s="25" t="s">
        <v>2</v>
      </c>
      <c r="G10" s="25" t="s">
        <v>26</v>
      </c>
      <c r="H10" s="33"/>
      <c r="I10" s="33" t="s">
        <v>87</v>
      </c>
      <c r="J10" s="33"/>
      <c r="K10" s="33" t="s">
        <v>87</v>
      </c>
      <c r="L10" s="33"/>
      <c r="M10" s="33" t="s">
        <v>87</v>
      </c>
      <c r="N10" s="33"/>
      <c r="O10" s="33" t="s">
        <v>87</v>
      </c>
      <c r="P10" s="33"/>
      <c r="Q10" s="33" t="s">
        <v>87</v>
      </c>
      <c r="R10" s="33"/>
      <c r="S10" s="33" t="s">
        <v>87</v>
      </c>
      <c r="T10" s="33"/>
      <c r="U10" s="33" t="s">
        <v>87</v>
      </c>
      <c r="V10" s="33"/>
      <c r="W10" s="33" t="s">
        <v>87</v>
      </c>
      <c r="X10" s="33"/>
      <c r="Y10" s="33" t="s">
        <v>87</v>
      </c>
      <c r="Z10" s="33"/>
      <c r="AA10" s="33" t="s">
        <v>87</v>
      </c>
      <c r="AB10" s="33"/>
      <c r="AC10" s="33" t="s">
        <v>87</v>
      </c>
      <c r="AD10" s="33"/>
      <c r="AE10" s="33" t="s">
        <v>87</v>
      </c>
      <c r="AF10" s="33"/>
      <c r="AG10" s="33" t="s">
        <v>88</v>
      </c>
      <c r="AH10" s="33"/>
      <c r="AI10" s="33" t="s">
        <v>88</v>
      </c>
      <c r="AJ10" s="33"/>
      <c r="AK10" s="33" t="s">
        <v>88</v>
      </c>
      <c r="AL10" s="33"/>
      <c r="AM10" s="33" t="s">
        <v>88</v>
      </c>
      <c r="AN10" s="33"/>
      <c r="AO10" s="33" t="s">
        <v>88</v>
      </c>
      <c r="AP10" s="33"/>
      <c r="AQ10" s="33" t="s">
        <v>88</v>
      </c>
      <c r="AR10" s="33"/>
      <c r="AS10" s="33" t="s">
        <v>88</v>
      </c>
      <c r="AT10" s="33"/>
      <c r="AU10" s="33" t="s">
        <v>88</v>
      </c>
      <c r="AV10" s="33"/>
      <c r="AW10" s="33" t="s">
        <v>88</v>
      </c>
      <c r="AX10" s="33"/>
      <c r="AY10" s="33" t="s">
        <v>88</v>
      </c>
      <c r="AZ10" s="33"/>
      <c r="BA10" s="33" t="s">
        <v>88</v>
      </c>
      <c r="BB10" s="33"/>
      <c r="BC10" s="33" t="s">
        <v>88</v>
      </c>
      <c r="BD10" s="33"/>
      <c r="BE10" s="33" t="s">
        <v>88</v>
      </c>
      <c r="BF10" s="33"/>
      <c r="BG10" s="33" t="s">
        <v>88</v>
      </c>
      <c r="BH10" s="33"/>
      <c r="BI10" s="33" t="s">
        <v>88</v>
      </c>
      <c r="BJ10" s="33"/>
      <c r="BK10" s="33" t="s">
        <v>88</v>
      </c>
      <c r="BL10" s="33"/>
      <c r="BM10" s="33" t="s">
        <v>88</v>
      </c>
      <c r="BN10" s="33"/>
      <c r="BO10" s="33" t="s">
        <v>88</v>
      </c>
      <c r="BP10" s="33"/>
      <c r="BQ10" s="33" t="s">
        <v>88</v>
      </c>
      <c r="BR10" s="33"/>
      <c r="BS10" s="33" t="s">
        <v>88</v>
      </c>
      <c r="BT10" s="33"/>
      <c r="BU10" s="33" t="s">
        <v>88</v>
      </c>
      <c r="BV10" s="33"/>
      <c r="BW10" s="33" t="s">
        <v>88</v>
      </c>
      <c r="BX10" s="33"/>
      <c r="BY10" s="33" t="s">
        <v>88</v>
      </c>
      <c r="BZ10" s="33"/>
      <c r="CA10" s="33" t="s">
        <v>88</v>
      </c>
      <c r="CB10" s="33"/>
      <c r="CC10" s="33" t="s">
        <v>88</v>
      </c>
      <c r="CD10" s="33"/>
      <c r="CE10" s="33" t="s">
        <v>88</v>
      </c>
      <c r="CF10" s="33"/>
      <c r="CG10" s="33" t="s">
        <v>88</v>
      </c>
      <c r="CH10" s="33"/>
      <c r="CI10" s="33" t="s">
        <v>88</v>
      </c>
      <c r="CJ10" s="33"/>
      <c r="CK10" s="33" t="s">
        <v>88</v>
      </c>
      <c r="CL10" s="33"/>
      <c r="CM10" s="33" t="s">
        <v>88</v>
      </c>
      <c r="CN10" s="33"/>
      <c r="CO10" s="33" t="s">
        <v>88</v>
      </c>
      <c r="CP10" s="33"/>
      <c r="CQ10" s="33" t="s">
        <v>88</v>
      </c>
      <c r="CR10" s="33"/>
      <c r="CS10" s="33" t="s">
        <v>88</v>
      </c>
      <c r="CT10" s="33"/>
      <c r="CU10" s="33" t="s">
        <v>88</v>
      </c>
      <c r="CV10" s="33"/>
      <c r="CW10" s="33" t="s">
        <v>88</v>
      </c>
      <c r="CX10" s="33"/>
      <c r="CY10" s="33" t="s">
        <v>88</v>
      </c>
      <c r="CZ10" s="33"/>
      <c r="DA10" s="33" t="s">
        <v>88</v>
      </c>
      <c r="DB10" s="33"/>
      <c r="DC10" s="33" t="s">
        <v>88</v>
      </c>
      <c r="DD10" s="33"/>
      <c r="DE10" s="33" t="s">
        <v>88</v>
      </c>
      <c r="DF10" s="33"/>
      <c r="DG10" s="33" t="s">
        <v>88</v>
      </c>
      <c r="DH10" s="33"/>
      <c r="DI10" s="33" t="s">
        <v>88</v>
      </c>
      <c r="DJ10" s="33"/>
      <c r="DK10" s="33" t="s">
        <v>88</v>
      </c>
      <c r="DL10" s="33"/>
      <c r="DM10" s="33" t="s">
        <v>88</v>
      </c>
      <c r="DN10" s="33"/>
      <c r="DO10" s="33" t="s">
        <v>88</v>
      </c>
      <c r="DP10" s="33"/>
      <c r="DQ10" s="33" t="s">
        <v>88</v>
      </c>
      <c r="DR10" s="33"/>
      <c r="DS10" s="33" t="s">
        <v>88</v>
      </c>
      <c r="DT10" s="33"/>
      <c r="DU10" s="33" t="s">
        <v>88</v>
      </c>
      <c r="DV10" s="33"/>
      <c r="DW10" s="33" t="s">
        <v>88</v>
      </c>
      <c r="DX10" s="33"/>
      <c r="DY10" s="33" t="s">
        <v>88</v>
      </c>
      <c r="DZ10" s="33"/>
      <c r="EA10" s="33" t="s">
        <v>88</v>
      </c>
      <c r="EB10" s="33"/>
      <c r="EC10" s="33" t="s">
        <v>88</v>
      </c>
      <c r="ED10" s="33"/>
      <c r="EE10" s="33" t="s">
        <v>88</v>
      </c>
      <c r="EF10" s="33"/>
      <c r="EG10" s="33" t="s">
        <v>88</v>
      </c>
      <c r="EH10" s="33"/>
      <c r="EI10" s="33" t="s">
        <v>88</v>
      </c>
      <c r="EJ10" s="33"/>
      <c r="EK10" s="33" t="s">
        <v>88</v>
      </c>
      <c r="EL10" s="33"/>
      <c r="EM10" s="33" t="s">
        <v>88</v>
      </c>
      <c r="EN10" s="33"/>
      <c r="EO10" s="33" t="s">
        <v>88</v>
      </c>
      <c r="EP10" s="33"/>
      <c r="EQ10" s="33" t="s">
        <v>88</v>
      </c>
      <c r="ER10" s="33"/>
      <c r="ES10" s="33" t="s">
        <v>88</v>
      </c>
      <c r="ET10" s="33"/>
      <c r="EU10" s="33" t="s">
        <v>88</v>
      </c>
      <c r="EV10" s="33"/>
      <c r="EW10" s="33" t="s">
        <v>88</v>
      </c>
      <c r="EX10" s="33"/>
      <c r="EY10" s="33" t="s">
        <v>88</v>
      </c>
      <c r="EZ10" s="33"/>
      <c r="FA10" s="33" t="s">
        <v>88</v>
      </c>
      <c r="FB10" s="33"/>
      <c r="FC10" s="33" t="s">
        <v>88</v>
      </c>
      <c r="FD10" s="33"/>
      <c r="FE10" s="33" t="s">
        <v>88</v>
      </c>
      <c r="FF10" s="33"/>
      <c r="FG10" s="33" t="s">
        <v>88</v>
      </c>
      <c r="FH10" s="33"/>
      <c r="FI10" s="33" t="s">
        <v>88</v>
      </c>
      <c r="FJ10" s="33"/>
      <c r="FK10" s="33" t="s">
        <v>88</v>
      </c>
      <c r="FL10" s="33"/>
      <c r="FM10" s="33" t="s">
        <v>88</v>
      </c>
      <c r="FN10" s="33"/>
      <c r="FO10" s="33" t="s">
        <v>88</v>
      </c>
      <c r="FP10" s="33"/>
      <c r="FQ10" s="33" t="s">
        <v>88</v>
      </c>
      <c r="FR10" s="33"/>
      <c r="FS10" s="33" t="s">
        <v>88</v>
      </c>
      <c r="FT10" s="33"/>
      <c r="FU10" s="33" t="s">
        <v>88</v>
      </c>
      <c r="FV10" s="33"/>
      <c r="FW10" s="33" t="s">
        <v>88</v>
      </c>
      <c r="FX10" s="33"/>
      <c r="FY10" s="33" t="s">
        <v>88</v>
      </c>
      <c r="FZ10" s="33"/>
      <c r="GA10" s="33" t="s">
        <v>88</v>
      </c>
      <c r="GB10" s="33"/>
      <c r="GC10" s="33" t="s">
        <v>88</v>
      </c>
      <c r="GD10" s="33"/>
      <c r="GE10" s="33" t="s">
        <v>88</v>
      </c>
      <c r="GF10" s="33"/>
      <c r="GG10" s="33" t="s">
        <v>88</v>
      </c>
      <c r="GH10" s="33"/>
      <c r="GI10" s="33" t="s">
        <v>88</v>
      </c>
      <c r="GJ10" s="33"/>
      <c r="GK10" s="33" t="s">
        <v>88</v>
      </c>
      <c r="GL10" s="33"/>
      <c r="GM10" s="33" t="s">
        <v>88</v>
      </c>
      <c r="GN10" s="33"/>
      <c r="GO10" s="33" t="s">
        <v>88</v>
      </c>
      <c r="GP10" s="33"/>
      <c r="GQ10" s="33" t="s">
        <v>88</v>
      </c>
      <c r="GR10" s="33"/>
      <c r="GS10" s="33" t="s">
        <v>88</v>
      </c>
      <c r="GT10" s="33"/>
      <c r="GU10" s="33" t="s">
        <v>88</v>
      </c>
      <c r="GV10" s="33"/>
      <c r="GW10" s="33" t="s">
        <v>88</v>
      </c>
      <c r="GX10" s="33"/>
      <c r="GY10" s="33" t="s">
        <v>88</v>
      </c>
      <c r="GZ10" s="33"/>
      <c r="HA10" s="33" t="s">
        <v>88</v>
      </c>
      <c r="HB10" s="33"/>
      <c r="HC10" s="33" t="s">
        <v>88</v>
      </c>
      <c r="HD10" s="33"/>
      <c r="HE10" s="33" t="s">
        <v>88</v>
      </c>
      <c r="HF10" s="33"/>
      <c r="HG10" s="33" t="s">
        <v>88</v>
      </c>
      <c r="HH10" s="33"/>
      <c r="HI10" s="33" t="s">
        <v>88</v>
      </c>
      <c r="HJ10" s="33"/>
      <c r="HK10" s="33" t="s">
        <v>88</v>
      </c>
      <c r="HL10" s="33"/>
      <c r="HM10" s="33" t="s">
        <v>88</v>
      </c>
      <c r="HN10" s="33"/>
      <c r="HO10" s="33" t="s">
        <v>88</v>
      </c>
      <c r="HP10" s="33"/>
      <c r="HQ10" s="33" t="s">
        <v>88</v>
      </c>
      <c r="HR10" s="33"/>
      <c r="HS10" s="33" t="s">
        <v>88</v>
      </c>
      <c r="HT10" s="33"/>
      <c r="HU10" s="33" t="s">
        <v>88</v>
      </c>
      <c r="HV10" s="33"/>
      <c r="HW10" s="33" t="s">
        <v>88</v>
      </c>
      <c r="HX10" s="33"/>
      <c r="HY10" s="33" t="s">
        <v>88</v>
      </c>
      <c r="HZ10" s="33"/>
      <c r="IA10" s="33" t="s">
        <v>88</v>
      </c>
      <c r="IB10" s="33"/>
      <c r="IC10" s="33" t="s">
        <v>88</v>
      </c>
      <c r="ID10" s="33"/>
      <c r="IE10" s="33" t="s">
        <v>88</v>
      </c>
      <c r="IF10" s="33"/>
      <c r="IG10" s="33" t="s">
        <v>88</v>
      </c>
      <c r="IH10" s="33"/>
      <c r="II10" s="33" t="s">
        <v>88</v>
      </c>
      <c r="IJ10" s="33"/>
      <c r="IK10" s="33" t="s">
        <v>88</v>
      </c>
      <c r="IL10" s="33"/>
      <c r="IM10" s="33" t="s">
        <v>88</v>
      </c>
      <c r="IN10" s="33"/>
      <c r="IO10" s="33" t="s">
        <v>88</v>
      </c>
      <c r="IP10" s="33"/>
      <c r="IQ10" s="33" t="s">
        <v>88</v>
      </c>
    </row>
    <row r="11" spans="1:251" s="4" customFormat="1" ht="12.75">
      <c r="A11" s="24" t="s">
        <v>30</v>
      </c>
      <c r="B11" s="26" t="s">
        <v>4</v>
      </c>
      <c r="C11" s="24" t="s">
        <v>3</v>
      </c>
      <c r="D11" s="27">
        <f aca="true" t="shared" si="0" ref="D11:D41">SUMIF($H$9:$IV$9,"Үйлдвэрлэсэн тоо хэмжээ",H11:IV11)</f>
        <v>0</v>
      </c>
      <c r="E11" s="27">
        <f aca="true" t="shared" si="1" ref="E11:E41">SUMIF($H$9:$IV$9,"Үйлдвэрлэсэн үнийн дүн",H11:IV11)</f>
        <v>0</v>
      </c>
      <c r="F11" s="27">
        <f aca="true" t="shared" si="2" ref="F11:F41">SUMIF($H$9:$IV$9,"Борлуулалтын тоо хэмжээ",H11:IV11)</f>
        <v>0</v>
      </c>
      <c r="G11" s="27">
        <f aca="true" t="shared" si="3" ref="G11:G41">SUMIF($H$9:$IV$9,"Борлуулалтын үнийн дүн",H11:IV11)</f>
        <v>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15"/>
      <c r="AW11" s="15"/>
      <c r="AX11" s="15"/>
      <c r="AY11" s="15"/>
      <c r="AZ11" s="15"/>
      <c r="BA11" s="15"/>
      <c r="BB11" s="15"/>
      <c r="BC11" s="15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87"/>
      <c r="CG11" s="87"/>
      <c r="CH11" s="87"/>
      <c r="CI11" s="8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82"/>
      <c r="FM11" s="82"/>
      <c r="FN11" s="82"/>
      <c r="FO11" s="82"/>
      <c r="FP11" s="82"/>
      <c r="FQ11" s="82"/>
      <c r="FR11" s="82"/>
      <c r="FS11" s="82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pans="1:251" s="4" customFormat="1" ht="12.75">
      <c r="A12" s="24" t="s">
        <v>31</v>
      </c>
      <c r="B12" s="26" t="s">
        <v>5</v>
      </c>
      <c r="C12" s="24" t="s">
        <v>3</v>
      </c>
      <c r="D12" s="27">
        <f t="shared" si="0"/>
        <v>0</v>
      </c>
      <c r="E12" s="27">
        <f t="shared" si="1"/>
        <v>0</v>
      </c>
      <c r="F12" s="27">
        <f t="shared" si="2"/>
        <v>0</v>
      </c>
      <c r="G12" s="27">
        <f t="shared" si="3"/>
        <v>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15"/>
      <c r="AW12" s="15"/>
      <c r="AX12" s="15"/>
      <c r="AY12" s="15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87"/>
      <c r="CG12" s="87"/>
      <c r="CH12" s="87"/>
      <c r="CI12" s="8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82"/>
      <c r="FM12" s="82"/>
      <c r="FN12" s="82"/>
      <c r="FO12" s="82"/>
      <c r="FP12" s="82"/>
      <c r="FQ12" s="82"/>
      <c r="FR12" s="82"/>
      <c r="FS12" s="82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pans="1:251" s="4" customFormat="1" ht="12.75">
      <c r="A13" s="24" t="s">
        <v>32</v>
      </c>
      <c r="B13" s="26" t="s">
        <v>94</v>
      </c>
      <c r="C13" s="24" t="s">
        <v>3</v>
      </c>
      <c r="D13" s="27">
        <f t="shared" si="0"/>
        <v>0</v>
      </c>
      <c r="E13" s="27">
        <f t="shared" si="1"/>
        <v>0</v>
      </c>
      <c r="F13" s="27">
        <f t="shared" si="2"/>
        <v>0</v>
      </c>
      <c r="G13" s="27">
        <f t="shared" si="3"/>
        <v>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15"/>
      <c r="AW13" s="15"/>
      <c r="AX13" s="15"/>
      <c r="AY13" s="15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87"/>
      <c r="CG13" s="87"/>
      <c r="CH13" s="87"/>
      <c r="CI13" s="8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82"/>
      <c r="FM13" s="82"/>
      <c r="FN13" s="82"/>
      <c r="FO13" s="82"/>
      <c r="FP13" s="82"/>
      <c r="FQ13" s="82"/>
      <c r="FR13" s="82"/>
      <c r="FS13" s="82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:251" s="4" customFormat="1" ht="12.75">
      <c r="A14" s="24" t="s">
        <v>33</v>
      </c>
      <c r="B14" s="26" t="s">
        <v>17</v>
      </c>
      <c r="C14" s="24" t="s">
        <v>3</v>
      </c>
      <c r="D14" s="27">
        <f t="shared" si="0"/>
        <v>0</v>
      </c>
      <c r="E14" s="27">
        <f t="shared" si="1"/>
        <v>0</v>
      </c>
      <c r="F14" s="27">
        <f t="shared" si="2"/>
        <v>0</v>
      </c>
      <c r="G14" s="27">
        <f t="shared" si="3"/>
        <v>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15"/>
      <c r="AW14" s="15"/>
      <c r="AX14" s="15"/>
      <c r="AY14" s="15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87"/>
      <c r="CG14" s="87"/>
      <c r="CH14" s="87"/>
      <c r="CI14" s="8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82"/>
      <c r="EO14" s="82"/>
      <c r="EP14" s="82"/>
      <c r="EQ14" s="82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</row>
    <row r="15" spans="1:251" s="4" customFormat="1" ht="12.75">
      <c r="A15" s="24" t="s">
        <v>34</v>
      </c>
      <c r="B15" s="26" t="s">
        <v>27</v>
      </c>
      <c r="C15" s="24" t="s">
        <v>3</v>
      </c>
      <c r="D15" s="27">
        <f t="shared" si="0"/>
        <v>0</v>
      </c>
      <c r="E15" s="27">
        <f t="shared" si="1"/>
        <v>0</v>
      </c>
      <c r="F15" s="27">
        <f t="shared" si="2"/>
        <v>0</v>
      </c>
      <c r="G15" s="27">
        <f t="shared" si="3"/>
        <v>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15"/>
      <c r="AW15" s="15"/>
      <c r="AX15" s="15"/>
      <c r="AY15" s="15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87"/>
      <c r="CG15" s="87"/>
      <c r="CH15" s="87"/>
      <c r="CI15" s="8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82"/>
      <c r="EO15" s="82"/>
      <c r="EP15" s="82"/>
      <c r="EQ15" s="82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</row>
    <row r="16" spans="1:251" s="4" customFormat="1" ht="12.75">
      <c r="A16" s="24" t="s">
        <v>35</v>
      </c>
      <c r="B16" s="26" t="s">
        <v>14</v>
      </c>
      <c r="C16" s="24" t="s">
        <v>3</v>
      </c>
      <c r="D16" s="27">
        <f t="shared" si="0"/>
        <v>0</v>
      </c>
      <c r="E16" s="27">
        <f t="shared" si="1"/>
        <v>0</v>
      </c>
      <c r="F16" s="27">
        <f t="shared" si="2"/>
        <v>0</v>
      </c>
      <c r="G16" s="27">
        <f t="shared" si="3"/>
        <v>0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15"/>
      <c r="AW16" s="15"/>
      <c r="AX16" s="15"/>
      <c r="AY16" s="15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87"/>
      <c r="CG16" s="87"/>
      <c r="CH16" s="87"/>
      <c r="CI16" s="8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82"/>
      <c r="EO16" s="82"/>
      <c r="EP16" s="82"/>
      <c r="EQ16" s="82"/>
      <c r="ER16" s="27"/>
      <c r="ES16" s="27"/>
      <c r="ET16" s="27"/>
      <c r="EU16" s="27"/>
      <c r="EV16" s="27"/>
      <c r="EW16" s="72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D16" s="27"/>
      <c r="HE16" s="27"/>
      <c r="HH16" s="27"/>
      <c r="HI16" s="27"/>
      <c r="HJ16" s="26"/>
      <c r="HK16" s="26"/>
      <c r="HL16" s="27"/>
      <c r="HM16" s="27"/>
      <c r="HN16" s="26"/>
      <c r="HO16" s="26"/>
      <c r="HP16" s="27"/>
      <c r="HQ16" s="27"/>
      <c r="HR16" s="26"/>
      <c r="HS16" s="26"/>
      <c r="HT16" s="27"/>
      <c r="HU16" s="27"/>
      <c r="HV16" s="26"/>
      <c r="HW16" s="26"/>
      <c r="HX16" s="27"/>
      <c r="HY16" s="27"/>
      <c r="HZ16" s="26"/>
      <c r="IA16" s="26"/>
      <c r="IB16" s="27"/>
      <c r="IC16" s="27"/>
      <c r="ID16" s="26"/>
      <c r="IE16" s="26"/>
      <c r="IF16" s="27"/>
      <c r="IG16" s="27"/>
      <c r="IH16" s="26"/>
      <c r="II16" s="26"/>
      <c r="IJ16" s="27"/>
      <c r="IK16" s="27"/>
      <c r="IL16" s="26"/>
      <c r="IM16" s="26"/>
      <c r="IN16" s="27"/>
      <c r="IO16" s="27"/>
      <c r="IP16" s="26"/>
      <c r="IQ16" s="26"/>
    </row>
    <row r="17" spans="1:251" s="65" customFormat="1" ht="12.75">
      <c r="A17" s="24" t="s">
        <v>36</v>
      </c>
      <c r="B17" s="62" t="s">
        <v>6</v>
      </c>
      <c r="C17" s="61" t="s">
        <v>7</v>
      </c>
      <c r="D17" s="27">
        <f t="shared" si="0"/>
        <v>819.76863</v>
      </c>
      <c r="E17" s="27">
        <f t="shared" si="1"/>
        <v>49345224.300000004</v>
      </c>
      <c r="F17" s="27">
        <f t="shared" si="2"/>
        <v>814.0282800000001</v>
      </c>
      <c r="G17" s="27">
        <f t="shared" si="3"/>
        <v>59187221.816999994</v>
      </c>
      <c r="H17" s="82"/>
      <c r="I17" s="82"/>
      <c r="J17" s="82"/>
      <c r="K17" s="82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82"/>
      <c r="Z17" s="28"/>
      <c r="AA17" s="82"/>
      <c r="AB17" s="28"/>
      <c r="AC17" s="82"/>
      <c r="AD17" s="28"/>
      <c r="AE17" s="82"/>
      <c r="AF17" s="87"/>
      <c r="AG17" s="87"/>
      <c r="AH17" s="87"/>
      <c r="AI17" s="87"/>
      <c r="AJ17" s="91">
        <v>14.861</v>
      </c>
      <c r="AK17" s="87">
        <v>1178194.15</v>
      </c>
      <c r="AL17" s="87">
        <v>14.86063</v>
      </c>
      <c r="AM17" s="87">
        <v>1153194.15</v>
      </c>
      <c r="AN17" s="90"/>
      <c r="AO17" s="87"/>
      <c r="AP17" s="88"/>
      <c r="AQ17" s="88"/>
      <c r="AR17" s="91"/>
      <c r="AS17" s="87"/>
      <c r="AT17" s="87"/>
      <c r="AU17" s="87"/>
      <c r="AV17" s="64"/>
      <c r="AW17" s="63"/>
      <c r="AX17" s="63"/>
      <c r="AY17" s="63"/>
      <c r="AZ17" s="90"/>
      <c r="BA17" s="88"/>
      <c r="BB17" s="88"/>
      <c r="BC17" s="88"/>
      <c r="BD17" s="89"/>
      <c r="BE17" s="87"/>
      <c r="BF17" s="87"/>
      <c r="BG17" s="87"/>
      <c r="BH17" s="89"/>
      <c r="BI17" s="87"/>
      <c r="BJ17" s="87"/>
      <c r="BK17" s="87"/>
      <c r="BL17" s="90"/>
      <c r="BM17" s="87"/>
      <c r="BN17" s="88"/>
      <c r="BO17" s="88"/>
      <c r="BP17" s="90"/>
      <c r="BQ17" s="88"/>
      <c r="BR17" s="88"/>
      <c r="BS17" s="88"/>
      <c r="BT17" s="89"/>
      <c r="BU17" s="87"/>
      <c r="BV17" s="87"/>
      <c r="BW17" s="87"/>
      <c r="BX17" s="89"/>
      <c r="BY17" s="87"/>
      <c r="BZ17" s="87"/>
      <c r="CA17" s="87"/>
      <c r="CB17" s="89"/>
      <c r="CC17" s="87"/>
      <c r="CD17" s="87"/>
      <c r="CE17" s="87"/>
      <c r="CF17" s="89"/>
      <c r="CG17" s="87"/>
      <c r="CH17" s="87"/>
      <c r="CI17" s="87"/>
      <c r="CJ17" s="28">
        <v>4.0165</v>
      </c>
      <c r="CK17" s="27">
        <v>206956.4</v>
      </c>
      <c r="CL17" s="28">
        <v>3.1003</v>
      </c>
      <c r="CM17" s="27">
        <v>204847.04</v>
      </c>
      <c r="CN17" s="90"/>
      <c r="CO17" s="88"/>
      <c r="CP17" s="88"/>
      <c r="CQ17" s="88"/>
      <c r="CR17" s="89"/>
      <c r="CS17" s="87"/>
      <c r="CT17" s="87"/>
      <c r="CU17" s="87"/>
      <c r="CV17" s="89">
        <v>44.2</v>
      </c>
      <c r="CW17" s="87"/>
      <c r="CX17" s="87">
        <v>37.4</v>
      </c>
      <c r="CY17" s="87">
        <v>2739283.1</v>
      </c>
      <c r="CZ17" s="29"/>
      <c r="DA17" s="27"/>
      <c r="DB17" s="82">
        <v>0.43474</v>
      </c>
      <c r="DC17" s="82">
        <v>33187.4</v>
      </c>
      <c r="DD17" s="89"/>
      <c r="DE17" s="87"/>
      <c r="DF17" s="87"/>
      <c r="DG17" s="87"/>
      <c r="DH17" s="89"/>
      <c r="DI17" s="87"/>
      <c r="DJ17" s="87"/>
      <c r="DK17" s="87"/>
      <c r="DL17" s="91">
        <v>0.385</v>
      </c>
      <c r="DM17" s="87"/>
      <c r="DN17" s="87">
        <v>0.385</v>
      </c>
      <c r="DO17" s="87">
        <v>27248.6</v>
      </c>
      <c r="DP17" s="89"/>
      <c r="DQ17" s="87"/>
      <c r="DR17" s="87"/>
      <c r="DS17" s="87"/>
      <c r="DT17" s="85"/>
      <c r="DU17" s="74"/>
      <c r="DV17" s="82"/>
      <c r="DW17" s="82"/>
      <c r="DX17" s="29"/>
      <c r="DY17" s="74"/>
      <c r="DZ17" s="27"/>
      <c r="EA17" s="27"/>
      <c r="EB17" s="89"/>
      <c r="EC17" s="87"/>
      <c r="ED17" s="94"/>
      <c r="EE17" s="87"/>
      <c r="EF17" s="89"/>
      <c r="EG17" s="87"/>
      <c r="EH17" s="87"/>
      <c r="EI17" s="87"/>
      <c r="EJ17" s="28">
        <v>2.528</v>
      </c>
      <c r="EK17" s="27">
        <v>172885.4</v>
      </c>
      <c r="EL17" s="74">
        <v>2.528</v>
      </c>
      <c r="EM17" s="27">
        <v>172885.4</v>
      </c>
      <c r="EN17" s="91">
        <v>5.53</v>
      </c>
      <c r="EO17" s="87">
        <v>93253.75</v>
      </c>
      <c r="EP17" s="91">
        <v>5.53</v>
      </c>
      <c r="EQ17" s="87">
        <v>392610</v>
      </c>
      <c r="ER17" s="91">
        <v>5.54</v>
      </c>
      <c r="ES17" s="87">
        <v>426573.7</v>
      </c>
      <c r="ET17" s="91">
        <v>5.54239</v>
      </c>
      <c r="EU17" s="87">
        <v>426573.7</v>
      </c>
      <c r="EV17" s="89">
        <v>206.6</v>
      </c>
      <c r="EW17" s="87">
        <v>14872469.9</v>
      </c>
      <c r="EX17" s="87">
        <v>206.6</v>
      </c>
      <c r="EY17" s="87">
        <v>14872469.9</v>
      </c>
      <c r="EZ17" s="89">
        <v>379.6</v>
      </c>
      <c r="FA17" s="87">
        <v>27771643.6</v>
      </c>
      <c r="FB17" s="87">
        <v>379.6</v>
      </c>
      <c r="FC17" s="87">
        <v>27771643.6</v>
      </c>
      <c r="FD17" s="89"/>
      <c r="FE17" s="87"/>
      <c r="FF17" s="87"/>
      <c r="FG17" s="87"/>
      <c r="FH17" s="89"/>
      <c r="FI17" s="87"/>
      <c r="FJ17" s="87"/>
      <c r="FK17" s="87"/>
      <c r="FL17" s="91">
        <v>19.00963</v>
      </c>
      <c r="FM17" s="87">
        <v>1416230.9</v>
      </c>
      <c r="FN17" s="87">
        <v>19.00963</v>
      </c>
      <c r="FO17" s="87">
        <v>1416230.9</v>
      </c>
      <c r="FP17" s="91">
        <v>1.7222</v>
      </c>
      <c r="FQ17" s="87"/>
      <c r="FR17" s="91">
        <v>1.3782</v>
      </c>
      <c r="FS17" s="87">
        <v>84536.2</v>
      </c>
      <c r="FT17" s="90"/>
      <c r="FU17" s="87"/>
      <c r="FV17" s="88"/>
      <c r="FW17" s="88"/>
      <c r="FX17" s="90">
        <v>33.55</v>
      </c>
      <c r="FY17" s="87">
        <v>2399666</v>
      </c>
      <c r="FZ17" s="88">
        <v>33.55</v>
      </c>
      <c r="GA17" s="88">
        <v>2399666</v>
      </c>
      <c r="GB17" s="90"/>
      <c r="GC17" s="87"/>
      <c r="GD17" s="88"/>
      <c r="GE17" s="88"/>
      <c r="GF17" s="88">
        <v>89.241</v>
      </c>
      <c r="GG17" s="87"/>
      <c r="GH17" s="88">
        <v>89.241</v>
      </c>
      <c r="GI17" s="88">
        <v>6462180.627</v>
      </c>
      <c r="GJ17" s="90">
        <v>4.0104</v>
      </c>
      <c r="GK17" s="87">
        <v>298850</v>
      </c>
      <c r="GL17" s="88">
        <v>4.0104</v>
      </c>
      <c r="GM17" s="88">
        <v>312410.3</v>
      </c>
      <c r="GN17" s="90">
        <v>1.136</v>
      </c>
      <c r="GO17" s="87">
        <v>79437.5</v>
      </c>
      <c r="GP17" s="88">
        <v>1.136</v>
      </c>
      <c r="GQ17" s="88">
        <v>79437.5</v>
      </c>
      <c r="GR17" s="90">
        <v>0.334</v>
      </c>
      <c r="GS17" s="87">
        <v>26578.5</v>
      </c>
      <c r="GT17" s="88">
        <v>0.3345</v>
      </c>
      <c r="GU17" s="88">
        <v>26578.5</v>
      </c>
      <c r="GV17" s="90"/>
      <c r="GW17" s="87"/>
      <c r="GX17" s="88"/>
      <c r="GY17" s="88"/>
      <c r="GZ17" s="90"/>
      <c r="HA17" s="87"/>
      <c r="HB17" s="88"/>
      <c r="HC17" s="88"/>
      <c r="HD17" s="90"/>
      <c r="HE17" s="87"/>
      <c r="HF17" s="88"/>
      <c r="HG17" s="88"/>
      <c r="HH17" s="90"/>
      <c r="HI17" s="87"/>
      <c r="HJ17" s="88"/>
      <c r="HK17" s="88"/>
      <c r="HL17" s="90">
        <v>5.75</v>
      </c>
      <c r="HM17" s="87">
        <v>365555.6</v>
      </c>
      <c r="HN17" s="88">
        <v>5.75</v>
      </c>
      <c r="HO17" s="88">
        <v>365555.6</v>
      </c>
      <c r="HP17" s="90">
        <v>1.2147</v>
      </c>
      <c r="HQ17" s="87"/>
      <c r="HR17" s="88">
        <v>1.09729</v>
      </c>
      <c r="HS17" s="88">
        <v>84021.4</v>
      </c>
      <c r="HT17" s="90"/>
      <c r="HU17" s="87"/>
      <c r="HV17" s="88"/>
      <c r="HW17" s="88"/>
      <c r="HX17" s="90">
        <v>0.5402</v>
      </c>
      <c r="HY17" s="87">
        <v>36928.9</v>
      </c>
      <c r="HZ17" s="88">
        <v>0.5402</v>
      </c>
      <c r="IA17" s="88">
        <v>36928.9</v>
      </c>
      <c r="IB17" s="90"/>
      <c r="IC17" s="87"/>
      <c r="ID17" s="88"/>
      <c r="IE17" s="88"/>
      <c r="IF17" s="90"/>
      <c r="IG17" s="87"/>
      <c r="IH17" s="88">
        <v>2</v>
      </c>
      <c r="II17" s="88">
        <v>125733</v>
      </c>
      <c r="IJ17" s="90"/>
      <c r="IK17" s="87"/>
      <c r="IL17" s="88"/>
      <c r="IM17" s="88"/>
      <c r="IN17" s="90"/>
      <c r="IO17" s="87"/>
      <c r="IP17" s="88"/>
      <c r="IQ17" s="88"/>
    </row>
    <row r="18" spans="1:251" s="65" customFormat="1" ht="12.75">
      <c r="A18" s="24" t="s">
        <v>37</v>
      </c>
      <c r="B18" s="62" t="s">
        <v>8</v>
      </c>
      <c r="C18" s="61" t="s">
        <v>7</v>
      </c>
      <c r="D18" s="27">
        <f t="shared" si="0"/>
        <v>10.37586</v>
      </c>
      <c r="E18" s="27">
        <f t="shared" si="1"/>
        <v>2491.57</v>
      </c>
      <c r="F18" s="27">
        <f t="shared" si="2"/>
        <v>10.48737</v>
      </c>
      <c r="G18" s="27">
        <f t="shared" si="3"/>
        <v>12818.599999999999</v>
      </c>
      <c r="H18" s="27"/>
      <c r="I18" s="27"/>
      <c r="J18" s="27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87"/>
      <c r="AG18" s="87"/>
      <c r="AH18" s="87"/>
      <c r="AI18" s="87"/>
      <c r="AJ18" s="91">
        <v>1.65</v>
      </c>
      <c r="AK18" s="87">
        <v>2204.67</v>
      </c>
      <c r="AL18" s="87">
        <v>1.652</v>
      </c>
      <c r="AM18" s="87">
        <v>2204.67</v>
      </c>
      <c r="AN18" s="89"/>
      <c r="AO18" s="87"/>
      <c r="AP18" s="87"/>
      <c r="AQ18" s="87"/>
      <c r="AR18" s="89"/>
      <c r="AS18" s="87"/>
      <c r="AT18" s="87"/>
      <c r="AU18" s="87"/>
      <c r="AV18" s="64"/>
      <c r="AW18" s="63"/>
      <c r="AX18" s="63"/>
      <c r="AY18" s="63"/>
      <c r="AZ18" s="90"/>
      <c r="BA18" s="88"/>
      <c r="BB18" s="88"/>
      <c r="BC18" s="88"/>
      <c r="BD18" s="89"/>
      <c r="BE18" s="87"/>
      <c r="BF18" s="87"/>
      <c r="BG18" s="87"/>
      <c r="BH18" s="89"/>
      <c r="BI18" s="87"/>
      <c r="BJ18" s="87"/>
      <c r="BK18" s="87"/>
      <c r="BL18" s="90"/>
      <c r="BM18" s="87"/>
      <c r="BN18" s="88"/>
      <c r="BO18" s="88"/>
      <c r="BP18" s="90"/>
      <c r="BQ18" s="88"/>
      <c r="BR18" s="88"/>
      <c r="BS18" s="88"/>
      <c r="BT18" s="89"/>
      <c r="BU18" s="87"/>
      <c r="BV18" s="87"/>
      <c r="BW18" s="87"/>
      <c r="BX18" s="89"/>
      <c r="BY18" s="87"/>
      <c r="BZ18" s="87"/>
      <c r="CA18" s="87"/>
      <c r="CB18" s="89"/>
      <c r="CC18" s="87"/>
      <c r="CD18" s="87"/>
      <c r="CE18" s="87"/>
      <c r="CF18" s="89"/>
      <c r="CG18" s="87"/>
      <c r="CH18" s="87"/>
      <c r="CI18" s="87"/>
      <c r="CJ18" s="90"/>
      <c r="CK18" s="88"/>
      <c r="CL18" s="88"/>
      <c r="CM18" s="88"/>
      <c r="CN18" s="89"/>
      <c r="CO18" s="87"/>
      <c r="CP18" s="87"/>
      <c r="CQ18" s="87"/>
      <c r="CR18" s="89"/>
      <c r="CS18" s="87"/>
      <c r="CT18" s="87"/>
      <c r="CU18" s="87"/>
      <c r="CV18" s="89"/>
      <c r="CW18" s="87"/>
      <c r="CX18" s="87"/>
      <c r="CY18" s="87"/>
      <c r="CZ18" s="29"/>
      <c r="DA18" s="27"/>
      <c r="DB18" s="82"/>
      <c r="DC18" s="82"/>
      <c r="DD18" s="89"/>
      <c r="DE18" s="87"/>
      <c r="DF18" s="87"/>
      <c r="DG18" s="87"/>
      <c r="DH18" s="89"/>
      <c r="DI18" s="87"/>
      <c r="DJ18" s="87"/>
      <c r="DK18" s="87"/>
      <c r="DL18" s="91">
        <v>0.0507</v>
      </c>
      <c r="DM18" s="87"/>
      <c r="DN18" s="87">
        <v>0.051</v>
      </c>
      <c r="DO18" s="87">
        <v>55.5</v>
      </c>
      <c r="DP18" s="89"/>
      <c r="DQ18" s="87"/>
      <c r="DR18" s="87"/>
      <c r="DS18" s="87"/>
      <c r="DT18" s="85"/>
      <c r="DU18" s="82"/>
      <c r="DV18" s="82"/>
      <c r="DW18" s="82"/>
      <c r="DX18" s="29"/>
      <c r="DY18" s="27"/>
      <c r="DZ18" s="27"/>
      <c r="EA18" s="27"/>
      <c r="EB18" s="89"/>
      <c r="EC18" s="87"/>
      <c r="ED18" s="87"/>
      <c r="EE18" s="87"/>
      <c r="EF18" s="89"/>
      <c r="EG18" s="87"/>
      <c r="EH18" s="87"/>
      <c r="EI18" s="87"/>
      <c r="EJ18" s="28">
        <v>0.257</v>
      </c>
      <c r="EK18" s="27">
        <v>272.1</v>
      </c>
      <c r="EL18" s="74">
        <v>0.257</v>
      </c>
      <c r="EM18" s="27">
        <v>272.1</v>
      </c>
      <c r="EN18" s="89"/>
      <c r="EO18" s="87"/>
      <c r="EP18" s="87"/>
      <c r="EQ18" s="87"/>
      <c r="ER18" s="89"/>
      <c r="ES18" s="87"/>
      <c r="ET18" s="87"/>
      <c r="EU18" s="87"/>
      <c r="EV18" s="89"/>
      <c r="EW18" s="87"/>
      <c r="EX18" s="87"/>
      <c r="EY18" s="87"/>
      <c r="EZ18" s="89"/>
      <c r="FA18" s="87"/>
      <c r="FB18" s="87"/>
      <c r="FC18" s="87"/>
      <c r="FD18" s="89"/>
      <c r="FE18" s="87"/>
      <c r="FF18" s="87"/>
      <c r="FG18" s="87"/>
      <c r="FH18" s="89"/>
      <c r="FI18" s="87"/>
      <c r="FJ18" s="87"/>
      <c r="FK18" s="87"/>
      <c r="FL18" s="89"/>
      <c r="FM18" s="87"/>
      <c r="FN18" s="87"/>
      <c r="FO18" s="87"/>
      <c r="FP18" s="89"/>
      <c r="FQ18" s="87"/>
      <c r="FR18" s="87"/>
      <c r="FS18" s="87"/>
      <c r="FT18" s="89"/>
      <c r="FU18" s="87"/>
      <c r="FV18" s="87"/>
      <c r="FW18" s="87"/>
      <c r="FX18" s="89"/>
      <c r="FY18" s="87"/>
      <c r="FZ18" s="87"/>
      <c r="GA18" s="87"/>
      <c r="GB18" s="89"/>
      <c r="GC18" s="87"/>
      <c r="GD18" s="87"/>
      <c r="GE18" s="87"/>
      <c r="GF18" s="87">
        <v>8.39816</v>
      </c>
      <c r="GG18" s="87"/>
      <c r="GH18" s="87">
        <v>8.39816</v>
      </c>
      <c r="GI18" s="87">
        <v>10120.23</v>
      </c>
      <c r="GJ18" s="89"/>
      <c r="GK18" s="87"/>
      <c r="GL18" s="87"/>
      <c r="GM18" s="87"/>
      <c r="GN18" s="89"/>
      <c r="GO18" s="87"/>
      <c r="GP18" s="87"/>
      <c r="GQ18" s="87"/>
      <c r="GR18" s="89">
        <v>0.02</v>
      </c>
      <c r="GS18" s="87">
        <v>14.8</v>
      </c>
      <c r="GT18" s="103">
        <v>0.02</v>
      </c>
      <c r="GU18" s="87">
        <v>14.8</v>
      </c>
      <c r="GV18" s="89"/>
      <c r="GW18" s="87"/>
      <c r="GX18" s="103"/>
      <c r="GY18" s="87"/>
      <c r="GZ18" s="89"/>
      <c r="HA18" s="87"/>
      <c r="HB18" s="103"/>
      <c r="HC18" s="87"/>
      <c r="HD18" s="89"/>
      <c r="HE18" s="87"/>
      <c r="HF18" s="103"/>
      <c r="HG18" s="87"/>
      <c r="HH18" s="89"/>
      <c r="HI18" s="87"/>
      <c r="HJ18" s="103"/>
      <c r="HK18" s="87"/>
      <c r="HL18" s="89"/>
      <c r="HM18" s="87"/>
      <c r="HN18" s="103"/>
      <c r="HO18" s="87"/>
      <c r="HP18" s="89"/>
      <c r="HQ18" s="87"/>
      <c r="HR18" s="103">
        <v>0.10921</v>
      </c>
      <c r="HS18" s="87">
        <v>151.3</v>
      </c>
      <c r="HT18" s="89"/>
      <c r="HU18" s="87"/>
      <c r="HV18" s="103"/>
      <c r="HW18" s="87"/>
      <c r="HX18" s="89"/>
      <c r="HY18" s="87"/>
      <c r="HZ18" s="103"/>
      <c r="IA18" s="87"/>
      <c r="IB18" s="89"/>
      <c r="IC18" s="87"/>
      <c r="ID18" s="103"/>
      <c r="IE18" s="87"/>
      <c r="IF18" s="89"/>
      <c r="IG18" s="87"/>
      <c r="IH18" s="103"/>
      <c r="II18" s="87"/>
      <c r="IJ18" s="89"/>
      <c r="IK18" s="87"/>
      <c r="IL18" s="103"/>
      <c r="IM18" s="87"/>
      <c r="IN18" s="89"/>
      <c r="IO18" s="87"/>
      <c r="IP18" s="103"/>
      <c r="IQ18" s="87"/>
    </row>
    <row r="19" spans="1:251" s="65" customFormat="1" ht="12.75">
      <c r="A19" s="24" t="s">
        <v>38</v>
      </c>
      <c r="B19" s="62" t="s">
        <v>9</v>
      </c>
      <c r="C19" s="61" t="s">
        <v>3</v>
      </c>
      <c r="D19" s="27">
        <f t="shared" si="0"/>
        <v>0</v>
      </c>
      <c r="E19" s="27">
        <f t="shared" si="1"/>
        <v>0</v>
      </c>
      <c r="F19" s="27">
        <f t="shared" si="2"/>
        <v>0</v>
      </c>
      <c r="G19" s="27">
        <f t="shared" si="3"/>
        <v>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63"/>
      <c r="AW19" s="63"/>
      <c r="AX19" s="63"/>
      <c r="AY19" s="63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27"/>
      <c r="DA19" s="27"/>
      <c r="DB19" s="27"/>
      <c r="DC19" s="2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27"/>
      <c r="DU19" s="27"/>
      <c r="DV19" s="27"/>
      <c r="DW19" s="27"/>
      <c r="DX19" s="27"/>
      <c r="DY19" s="27"/>
      <c r="DZ19" s="27"/>
      <c r="EA19" s="27"/>
      <c r="EB19" s="87"/>
      <c r="EC19" s="87"/>
      <c r="ED19" s="87"/>
      <c r="EE19" s="87"/>
      <c r="EF19" s="87"/>
      <c r="EG19" s="87"/>
      <c r="EH19" s="87"/>
      <c r="EI19" s="87"/>
      <c r="EJ19" s="27"/>
      <c r="EK19" s="27"/>
      <c r="EL19" s="27"/>
      <c r="EM19" s="2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spans="1:251" s="4" customFormat="1" ht="12" customHeight="1">
      <c r="A20" s="24" t="s">
        <v>39</v>
      </c>
      <c r="B20" s="26" t="s">
        <v>361</v>
      </c>
      <c r="C20" s="24" t="s">
        <v>3</v>
      </c>
      <c r="D20" s="27">
        <f t="shared" si="0"/>
        <v>3654670</v>
      </c>
      <c r="E20" s="27">
        <f t="shared" si="1"/>
        <v>219557269.3</v>
      </c>
      <c r="F20" s="27">
        <f t="shared" si="2"/>
        <v>3305479.5</v>
      </c>
      <c r="G20" s="27">
        <f t="shared" si="3"/>
        <v>235430248.4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82"/>
      <c r="AK20" s="82"/>
      <c r="AL20" s="82"/>
      <c r="AM20" s="82"/>
      <c r="AN20" s="27"/>
      <c r="AO20" s="27"/>
      <c r="AP20" s="27"/>
      <c r="AQ20" s="27"/>
      <c r="AR20" s="27"/>
      <c r="AS20" s="27"/>
      <c r="AT20" s="27"/>
      <c r="AU20" s="27"/>
      <c r="AV20" s="15"/>
      <c r="AW20" s="15"/>
      <c r="AX20" s="15"/>
      <c r="AY20" s="15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87"/>
      <c r="CG20" s="87"/>
      <c r="CH20" s="87"/>
      <c r="CI20" s="8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82"/>
      <c r="EG20" s="82"/>
      <c r="EH20" s="82"/>
      <c r="EI20" s="82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>
        <v>3654670</v>
      </c>
      <c r="FU20" s="27">
        <v>219557269.3</v>
      </c>
      <c r="FV20" s="27">
        <v>3272079.5</v>
      </c>
      <c r="FW20" s="27">
        <v>235430248.4</v>
      </c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>
        <v>33400</v>
      </c>
      <c r="IQ20" s="27"/>
    </row>
    <row r="21" spans="1:251" s="4" customFormat="1" ht="12" customHeight="1">
      <c r="A21" s="24" t="s">
        <v>40</v>
      </c>
      <c r="B21" s="26" t="s">
        <v>143</v>
      </c>
      <c r="C21" s="24" t="s">
        <v>3</v>
      </c>
      <c r="D21" s="27">
        <f t="shared" si="0"/>
        <v>0</v>
      </c>
      <c r="E21" s="27">
        <f t="shared" si="1"/>
        <v>0</v>
      </c>
      <c r="F21" s="27">
        <f t="shared" si="2"/>
        <v>0</v>
      </c>
      <c r="G21" s="27">
        <f t="shared" si="3"/>
        <v>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82"/>
      <c r="AK21" s="82"/>
      <c r="AL21" s="82"/>
      <c r="AM21" s="82"/>
      <c r="AN21" s="27"/>
      <c r="AO21" s="27"/>
      <c r="AP21" s="27"/>
      <c r="AQ21" s="27"/>
      <c r="AR21" s="27"/>
      <c r="AS21" s="27"/>
      <c r="AT21" s="27"/>
      <c r="AU21" s="27"/>
      <c r="AV21" s="15"/>
      <c r="AW21" s="15"/>
      <c r="AX21" s="15"/>
      <c r="AY21" s="15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87"/>
      <c r="CG21" s="87"/>
      <c r="CH21" s="87"/>
      <c r="CI21" s="8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82"/>
      <c r="EG21" s="82"/>
      <c r="EH21" s="82"/>
      <c r="EI21" s="82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:251" s="4" customFormat="1" ht="12" customHeight="1">
      <c r="A22" s="24" t="s">
        <v>41</v>
      </c>
      <c r="B22" s="26" t="s">
        <v>144</v>
      </c>
      <c r="C22" s="24" t="s">
        <v>3</v>
      </c>
      <c r="D22" s="27">
        <f t="shared" si="0"/>
        <v>0</v>
      </c>
      <c r="E22" s="27">
        <f t="shared" si="1"/>
        <v>0</v>
      </c>
      <c r="F22" s="27">
        <f t="shared" si="2"/>
        <v>0</v>
      </c>
      <c r="G22" s="27">
        <f t="shared" si="3"/>
        <v>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82"/>
      <c r="AK22" s="82"/>
      <c r="AL22" s="82"/>
      <c r="AM22" s="82"/>
      <c r="AN22" s="27"/>
      <c r="AO22" s="27"/>
      <c r="AP22" s="27"/>
      <c r="AQ22" s="27"/>
      <c r="AR22" s="27"/>
      <c r="AS22" s="27"/>
      <c r="AT22" s="27"/>
      <c r="AU22" s="27"/>
      <c r="AV22" s="15"/>
      <c r="AW22" s="15"/>
      <c r="AX22" s="15"/>
      <c r="AY22" s="15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87"/>
      <c r="CG22" s="87"/>
      <c r="CH22" s="87"/>
      <c r="CI22" s="8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82"/>
      <c r="EG22" s="82"/>
      <c r="EH22" s="82"/>
      <c r="EI22" s="82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  <row r="23" spans="1:251" s="65" customFormat="1" ht="12.75">
      <c r="A23" s="24" t="s">
        <v>42</v>
      </c>
      <c r="B23" s="26" t="s">
        <v>72</v>
      </c>
      <c r="C23" s="61" t="s">
        <v>3</v>
      </c>
      <c r="D23" s="27">
        <f t="shared" si="0"/>
        <v>5769206.2</v>
      </c>
      <c r="E23" s="27">
        <f t="shared" si="1"/>
        <v>52162407.099999994</v>
      </c>
      <c r="F23" s="27">
        <f t="shared" si="2"/>
        <v>5768700.51</v>
      </c>
      <c r="G23" s="27">
        <f t="shared" si="3"/>
        <v>60107323.4</v>
      </c>
      <c r="H23" s="27"/>
      <c r="I23" s="27"/>
      <c r="J23" s="27"/>
      <c r="K23" s="27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>
        <v>366090.1</v>
      </c>
      <c r="Y23" s="82">
        <v>19414864.2</v>
      </c>
      <c r="Z23" s="82">
        <v>366090.1</v>
      </c>
      <c r="AA23" s="82">
        <v>29132358</v>
      </c>
      <c r="AB23" s="82">
        <v>8578</v>
      </c>
      <c r="AC23" s="82">
        <v>83035</v>
      </c>
      <c r="AD23" s="82">
        <v>8578</v>
      </c>
      <c r="AE23" s="82">
        <v>102799.4</v>
      </c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>
        <v>29430.31</v>
      </c>
      <c r="AQ23" s="87">
        <v>1648733.6</v>
      </c>
      <c r="AR23" s="87"/>
      <c r="AS23" s="87"/>
      <c r="AT23" s="87"/>
      <c r="AU23" s="87"/>
      <c r="AV23" s="87">
        <v>1000</v>
      </c>
      <c r="AW23" s="87">
        <v>23100</v>
      </c>
      <c r="AX23" s="87">
        <v>1000</v>
      </c>
      <c r="AY23" s="87">
        <v>23100</v>
      </c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>
        <v>1752757</v>
      </c>
      <c r="BQ23" s="87">
        <v>30707868.4</v>
      </c>
      <c r="BR23" s="87">
        <v>1722849</v>
      </c>
      <c r="BS23" s="87">
        <v>27191853</v>
      </c>
      <c r="BT23" s="87"/>
      <c r="BU23" s="87"/>
      <c r="BV23" s="87"/>
      <c r="BW23" s="87"/>
      <c r="BX23" s="87"/>
      <c r="BY23" s="87"/>
      <c r="BZ23" s="87"/>
      <c r="CA23" s="87"/>
      <c r="CB23" s="89"/>
      <c r="CC23" s="89"/>
      <c r="CD23" s="89"/>
      <c r="CE23" s="89"/>
      <c r="CF23" s="88"/>
      <c r="CG23" s="88"/>
      <c r="CH23" s="88"/>
      <c r="CI23" s="88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27"/>
      <c r="DA23" s="27"/>
      <c r="DB23" s="27"/>
      <c r="DC23" s="2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2"/>
      <c r="DU23" s="82"/>
      <c r="DV23" s="82"/>
      <c r="DW23" s="82"/>
      <c r="DX23" s="82"/>
      <c r="DY23" s="82"/>
      <c r="DZ23" s="82"/>
      <c r="EA23" s="82"/>
      <c r="EB23" s="88">
        <v>156.7</v>
      </c>
      <c r="EC23" s="88">
        <v>10972.3</v>
      </c>
      <c r="ED23" s="88">
        <v>156.7</v>
      </c>
      <c r="EE23" s="88">
        <v>10972.3</v>
      </c>
      <c r="EF23" s="87">
        <v>68912.4</v>
      </c>
      <c r="EG23" s="87">
        <v>1378248.2</v>
      </c>
      <c r="EH23" s="87">
        <v>68912.4</v>
      </c>
      <c r="EI23" s="87">
        <v>1378248.2</v>
      </c>
      <c r="EJ23" s="27"/>
      <c r="EK23" s="27"/>
      <c r="EL23" s="27"/>
      <c r="EM23" s="2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8"/>
      <c r="FE23" s="88"/>
      <c r="FH23" s="87"/>
      <c r="FI23" s="87"/>
      <c r="FJ23" s="88"/>
      <c r="FK23" s="88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>
        <v>30100</v>
      </c>
      <c r="GO23" s="87">
        <v>544319</v>
      </c>
      <c r="GP23" s="87">
        <v>30100</v>
      </c>
      <c r="GQ23" s="87">
        <v>544319</v>
      </c>
      <c r="GR23" s="87"/>
      <c r="GS23" s="87"/>
      <c r="GT23" s="87"/>
      <c r="GU23" s="87"/>
      <c r="GV23" s="87">
        <v>3541612</v>
      </c>
      <c r="GW23" s="87"/>
      <c r="GX23" s="87">
        <v>3541584</v>
      </c>
      <c r="GY23" s="87">
        <v>74939.9</v>
      </c>
      <c r="GZ23" s="87"/>
      <c r="HA23" s="87"/>
      <c r="HB23" s="87"/>
      <c r="HC23" s="87"/>
      <c r="HD23" s="87"/>
      <c r="HE23" s="87"/>
      <c r="HF23" s="87"/>
      <c r="HG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s="4" customFormat="1" ht="12" customHeight="1">
      <c r="A24" s="24" t="s">
        <v>43</v>
      </c>
      <c r="B24" s="26" t="s">
        <v>105</v>
      </c>
      <c r="C24" s="61" t="s">
        <v>3</v>
      </c>
      <c r="D24" s="27">
        <f t="shared" si="0"/>
        <v>2995836.6999999997</v>
      </c>
      <c r="E24" s="27">
        <f t="shared" si="1"/>
        <v>182574663.29000002</v>
      </c>
      <c r="F24" s="27">
        <f t="shared" si="2"/>
        <v>1561222.7999999998</v>
      </c>
      <c r="G24" s="27">
        <f t="shared" si="3"/>
        <v>89907804.44999999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82"/>
      <c r="AK24" s="82"/>
      <c r="AL24" s="82"/>
      <c r="AM24" s="82"/>
      <c r="AN24" s="27"/>
      <c r="AO24" s="27"/>
      <c r="AP24" s="27"/>
      <c r="AQ24" s="27"/>
      <c r="AR24" s="27">
        <v>1292220.8</v>
      </c>
      <c r="AS24" s="27">
        <v>133151932</v>
      </c>
      <c r="AT24" s="27">
        <v>1340334.4</v>
      </c>
      <c r="AU24" s="27">
        <v>85005788.1</v>
      </c>
      <c r="AV24" s="15"/>
      <c r="AW24" s="15"/>
      <c r="AX24" s="15"/>
      <c r="AY24" s="15"/>
      <c r="AZ24" s="87">
        <v>165712</v>
      </c>
      <c r="BA24" s="87">
        <v>3913378.49</v>
      </c>
      <c r="BB24" s="87">
        <v>131719</v>
      </c>
      <c r="BC24" s="87">
        <v>3141421</v>
      </c>
      <c r="BD24" s="27"/>
      <c r="BE24" s="27"/>
      <c r="BF24" s="27"/>
      <c r="BG24" s="27"/>
      <c r="BH24" s="27"/>
      <c r="BI24" s="27"/>
      <c r="BJ24" s="27"/>
      <c r="BK24" s="27"/>
      <c r="BL24" s="27">
        <v>1501362</v>
      </c>
      <c r="BM24" s="27">
        <v>44442553</v>
      </c>
      <c r="BN24" s="27">
        <v>40273.5</v>
      </c>
      <c r="BO24" s="27">
        <v>570923.05</v>
      </c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>
        <v>25371</v>
      </c>
      <c r="CC24" s="27">
        <v>598077.3</v>
      </c>
      <c r="CD24" s="27">
        <v>25371</v>
      </c>
      <c r="CE24" s="27">
        <v>598077.3</v>
      </c>
      <c r="CF24" s="87"/>
      <c r="CG24" s="87"/>
      <c r="CH24" s="87"/>
      <c r="CI24" s="8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82"/>
      <c r="EG24" s="82"/>
      <c r="EH24" s="82"/>
      <c r="EI24" s="82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88">
        <v>3785</v>
      </c>
      <c r="FG24" s="88">
        <v>70779.5</v>
      </c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>
        <v>3751</v>
      </c>
      <c r="GC24" s="27">
        <v>290000</v>
      </c>
      <c r="GD24" s="27">
        <v>12320</v>
      </c>
      <c r="GE24" s="27">
        <v>342093</v>
      </c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87">
        <v>7419.9</v>
      </c>
      <c r="HI24" s="87">
        <v>178722.5</v>
      </c>
      <c r="HJ24" s="87">
        <v>7419.9</v>
      </c>
      <c r="HK24" s="87">
        <v>178722.5</v>
      </c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:251" s="4" customFormat="1" ht="12" customHeight="1">
      <c r="A25" s="24" t="s">
        <v>44</v>
      </c>
      <c r="B25" s="26" t="s">
        <v>178</v>
      </c>
      <c r="C25" s="24" t="s">
        <v>3</v>
      </c>
      <c r="D25" s="27">
        <f t="shared" si="0"/>
        <v>1615978</v>
      </c>
      <c r="E25" s="27">
        <f t="shared" si="1"/>
        <v>86108667.81</v>
      </c>
      <c r="F25" s="27">
        <f t="shared" si="2"/>
        <v>1579110.75</v>
      </c>
      <c r="G25" s="27">
        <f t="shared" si="3"/>
        <v>77626017.17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82"/>
      <c r="AK25" s="82"/>
      <c r="AL25" s="82"/>
      <c r="AM25" s="82"/>
      <c r="AN25" s="27"/>
      <c r="AO25" s="27"/>
      <c r="AP25" s="27"/>
      <c r="AQ25" s="27"/>
      <c r="AR25" s="27"/>
      <c r="AS25" s="27"/>
      <c r="AT25" s="27"/>
      <c r="AU25" s="27"/>
      <c r="AV25" s="15"/>
      <c r="AW25" s="15"/>
      <c r="AX25" s="15"/>
      <c r="AY25" s="15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>
        <v>1615978</v>
      </c>
      <c r="BM25" s="27">
        <v>86108667.81</v>
      </c>
      <c r="BN25" s="27">
        <v>1579110.75</v>
      </c>
      <c r="BO25" s="27">
        <v>77626017.17</v>
      </c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87"/>
      <c r="CG25" s="87"/>
      <c r="CH25" s="87"/>
      <c r="CI25" s="8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82"/>
      <c r="EG25" s="82"/>
      <c r="EH25" s="82"/>
      <c r="EI25" s="82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1:251" s="4" customFormat="1" ht="12.75">
      <c r="A26" s="24" t="s">
        <v>45</v>
      </c>
      <c r="B26" s="26" t="s">
        <v>69</v>
      </c>
      <c r="C26" s="24" t="s">
        <v>3</v>
      </c>
      <c r="D26" s="27">
        <f t="shared" si="0"/>
        <v>9600440</v>
      </c>
      <c r="E26" s="27">
        <f t="shared" si="1"/>
        <v>400607484.6</v>
      </c>
      <c r="F26" s="27">
        <f t="shared" si="2"/>
        <v>2779205.2</v>
      </c>
      <c r="G26" s="27">
        <f t="shared" si="3"/>
        <v>248350602.31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15"/>
      <c r="AW26" s="15"/>
      <c r="AX26" s="15"/>
      <c r="AY26" s="15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>
        <v>7096304</v>
      </c>
      <c r="BM26" s="27">
        <v>181520626</v>
      </c>
      <c r="BN26" s="27">
        <v>393192.1</v>
      </c>
      <c r="BO26" s="27">
        <v>39590589.71</v>
      </c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87"/>
      <c r="CG26" s="87"/>
      <c r="CH26" s="87"/>
      <c r="CI26" s="87"/>
      <c r="CJ26" s="27"/>
      <c r="CK26" s="27"/>
      <c r="CL26" s="27"/>
      <c r="CM26" s="27"/>
      <c r="CN26" s="27"/>
      <c r="CO26" s="27"/>
      <c r="CP26" s="27"/>
      <c r="CQ26" s="27"/>
      <c r="CR26" s="27">
        <v>2504136</v>
      </c>
      <c r="CS26" s="27">
        <v>219086858.6</v>
      </c>
      <c r="CT26" s="27">
        <v>2386013.1</v>
      </c>
      <c r="CU26" s="27">
        <v>208760012.6</v>
      </c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82"/>
      <c r="FE26" s="82"/>
      <c r="FF26" s="82"/>
      <c r="FG26" s="82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1:251" s="4" customFormat="1" ht="12.75">
      <c r="A27" s="24" t="s">
        <v>46</v>
      </c>
      <c r="B27" s="26" t="s">
        <v>179</v>
      </c>
      <c r="C27" s="24" t="s">
        <v>3</v>
      </c>
      <c r="D27" s="27">
        <f t="shared" si="0"/>
        <v>3655052</v>
      </c>
      <c r="E27" s="27">
        <f t="shared" si="1"/>
        <v>291852639.063</v>
      </c>
      <c r="F27" s="27">
        <f t="shared" si="2"/>
        <v>3457248.23</v>
      </c>
      <c r="G27" s="27">
        <f t="shared" si="3"/>
        <v>505803923.71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15"/>
      <c r="AW27" s="15"/>
      <c r="AX27" s="15"/>
      <c r="AY27" s="15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>
        <v>3655052</v>
      </c>
      <c r="BM27" s="27">
        <v>291852639.063</v>
      </c>
      <c r="BN27" s="27">
        <v>3457248.23</v>
      </c>
      <c r="BO27" s="27">
        <v>505803923.71</v>
      </c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87"/>
      <c r="CG27" s="87"/>
      <c r="CH27" s="87"/>
      <c r="CI27" s="8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82"/>
      <c r="FE27" s="82"/>
      <c r="FF27" s="82"/>
      <c r="FG27" s="82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</row>
    <row r="28" spans="1:251" s="4" customFormat="1" ht="12.75">
      <c r="A28" s="24" t="s">
        <v>47</v>
      </c>
      <c r="B28" s="26" t="s">
        <v>363</v>
      </c>
      <c r="C28" s="24" t="s">
        <v>3</v>
      </c>
      <c r="D28" s="27">
        <f t="shared" si="0"/>
        <v>0</v>
      </c>
      <c r="E28" s="27">
        <f t="shared" si="1"/>
        <v>0</v>
      </c>
      <c r="F28" s="27">
        <f t="shared" si="2"/>
        <v>0</v>
      </c>
      <c r="G28" s="27">
        <f t="shared" si="3"/>
        <v>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15"/>
      <c r="AW28" s="15"/>
      <c r="AX28" s="15"/>
      <c r="AY28" s="15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87"/>
      <c r="CG28" s="87"/>
      <c r="CH28" s="87"/>
      <c r="CI28" s="8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82"/>
      <c r="FE28" s="82"/>
      <c r="FF28" s="82"/>
      <c r="FG28" s="82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</row>
    <row r="29" spans="1:251" s="4" customFormat="1" ht="12.75">
      <c r="A29" s="24" t="s">
        <v>64</v>
      </c>
      <c r="B29" s="26" t="s">
        <v>10</v>
      </c>
      <c r="C29" s="24" t="s">
        <v>3</v>
      </c>
      <c r="D29" s="27">
        <f t="shared" si="0"/>
        <v>0</v>
      </c>
      <c r="E29" s="27">
        <f t="shared" si="1"/>
        <v>0</v>
      </c>
      <c r="F29" s="27">
        <f t="shared" si="2"/>
        <v>37787.42</v>
      </c>
      <c r="G29" s="27">
        <f t="shared" si="3"/>
        <v>14070261.8</v>
      </c>
      <c r="H29" s="27"/>
      <c r="I29" s="27"/>
      <c r="J29" s="27"/>
      <c r="K29" s="27"/>
      <c r="L29" s="27"/>
      <c r="M29" s="27"/>
      <c r="N29" s="27"/>
      <c r="O29" s="27"/>
      <c r="P29" s="26"/>
      <c r="Q29" s="26"/>
      <c r="R29" s="26"/>
      <c r="S29" s="26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15"/>
      <c r="AW29" s="15"/>
      <c r="AX29" s="15"/>
      <c r="AY29" s="15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6"/>
      <c r="BU29" s="26"/>
      <c r="BV29" s="26"/>
      <c r="BW29" s="26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6"/>
      <c r="DS29" s="26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6"/>
      <c r="EY29" s="26"/>
      <c r="EZ29" s="26"/>
      <c r="FA29" s="26"/>
      <c r="FB29" s="26"/>
      <c r="FC29" s="26"/>
      <c r="FD29" s="26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>
        <v>37787.42</v>
      </c>
      <c r="IM29" s="27">
        <v>14070261.8</v>
      </c>
      <c r="IN29" s="27"/>
      <c r="IO29" s="27"/>
      <c r="IP29" s="27"/>
      <c r="IQ29" s="27"/>
    </row>
    <row r="30" spans="1:251" s="4" customFormat="1" ht="12.75">
      <c r="A30" s="24" t="s">
        <v>70</v>
      </c>
      <c r="B30" s="26" t="s">
        <v>20</v>
      </c>
      <c r="C30" s="24" t="s">
        <v>3</v>
      </c>
      <c r="D30" s="27">
        <f t="shared" si="0"/>
        <v>6362.4</v>
      </c>
      <c r="E30" s="27">
        <f t="shared" si="1"/>
        <v>1031915.2000000001</v>
      </c>
      <c r="F30" s="27">
        <f t="shared" si="2"/>
        <v>6362.4</v>
      </c>
      <c r="G30" s="27">
        <f t="shared" si="3"/>
        <v>1031915.2000000001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5"/>
      <c r="AW30" s="15"/>
      <c r="AX30" s="15"/>
      <c r="AY30" s="15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>
        <v>726.2</v>
      </c>
      <c r="BU30" s="27">
        <v>139317.4</v>
      </c>
      <c r="BV30" s="27">
        <v>726.2</v>
      </c>
      <c r="BW30" s="27">
        <v>139317.4</v>
      </c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82"/>
      <c r="DS30" s="82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82"/>
      <c r="EY30" s="82"/>
      <c r="EZ30" s="82"/>
      <c r="FA30" s="82"/>
      <c r="FB30" s="82"/>
      <c r="FC30" s="82"/>
      <c r="FD30" s="27"/>
      <c r="FE30" s="27"/>
      <c r="FF30" s="27"/>
      <c r="FG30" s="27"/>
      <c r="FH30" s="27">
        <v>5636.2</v>
      </c>
      <c r="FI30" s="27">
        <v>892597.8</v>
      </c>
      <c r="FJ30" s="27">
        <v>5636.2</v>
      </c>
      <c r="FK30" s="27">
        <v>892597.8</v>
      </c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</row>
    <row r="31" spans="1:251" s="65" customFormat="1" ht="12.75">
      <c r="A31" s="24" t="s">
        <v>71</v>
      </c>
      <c r="B31" s="62" t="s">
        <v>11</v>
      </c>
      <c r="C31" s="61" t="s">
        <v>12</v>
      </c>
      <c r="D31" s="27">
        <f t="shared" si="0"/>
        <v>1700</v>
      </c>
      <c r="E31" s="27">
        <f t="shared" si="1"/>
        <v>374000</v>
      </c>
      <c r="F31" s="27">
        <f t="shared" si="2"/>
        <v>4362.6939999999995</v>
      </c>
      <c r="G31" s="27">
        <f t="shared" si="3"/>
        <v>884942.6</v>
      </c>
      <c r="H31" s="27">
        <v>1700</v>
      </c>
      <c r="I31" s="27">
        <v>374000</v>
      </c>
      <c r="J31" s="27">
        <v>1362.694</v>
      </c>
      <c r="K31" s="27">
        <v>476942.6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63"/>
      <c r="AW31" s="63"/>
      <c r="AX31" s="63"/>
      <c r="AY31" s="63"/>
      <c r="AZ31" s="87"/>
      <c r="BA31" s="87"/>
      <c r="BB31" s="87"/>
      <c r="BC31" s="87"/>
      <c r="BD31" s="87"/>
      <c r="BE31" s="87"/>
      <c r="BF31" s="87"/>
      <c r="BG31" s="87"/>
      <c r="BH31" s="88"/>
      <c r="BI31" s="88"/>
      <c r="BJ31" s="88"/>
      <c r="BK31" s="88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8"/>
      <c r="CS31" s="88"/>
      <c r="CT31" s="88"/>
      <c r="CU31" s="88"/>
      <c r="CV31" s="87"/>
      <c r="CW31" s="87"/>
      <c r="CX31" s="87"/>
      <c r="CY31" s="87"/>
      <c r="CZ31" s="27"/>
      <c r="DA31" s="27"/>
      <c r="DB31" s="27"/>
      <c r="DC31" s="27"/>
      <c r="DD31" s="87"/>
      <c r="DE31" s="87"/>
      <c r="DF31" s="87"/>
      <c r="DG31" s="87"/>
      <c r="DH31" s="87"/>
      <c r="DI31" s="87"/>
      <c r="DJ31" s="87"/>
      <c r="DK31" s="87"/>
      <c r="DL31" s="88"/>
      <c r="DM31" s="88"/>
      <c r="DN31" s="88"/>
      <c r="DO31" s="88"/>
      <c r="DP31" s="87"/>
      <c r="DQ31" s="87"/>
      <c r="DR31" s="87"/>
      <c r="DS31" s="87"/>
      <c r="DT31" s="27"/>
      <c r="DU31" s="27"/>
      <c r="DV31" s="27"/>
      <c r="DW31" s="27"/>
      <c r="DX31" s="27"/>
      <c r="DY31" s="27"/>
      <c r="DZ31" s="27"/>
      <c r="EA31" s="27"/>
      <c r="EB31" s="87"/>
      <c r="EC31" s="87"/>
      <c r="ED31" s="87"/>
      <c r="EE31" s="87"/>
      <c r="EF31" s="87"/>
      <c r="EG31" s="87"/>
      <c r="EH31" s="87"/>
      <c r="EI31" s="87"/>
      <c r="EJ31" s="82"/>
      <c r="EK31" s="82"/>
      <c r="EL31" s="82"/>
      <c r="EM31" s="82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>
        <v>3000</v>
      </c>
      <c r="HG31" s="87">
        <v>408000</v>
      </c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</row>
    <row r="32" spans="1:251" s="4" customFormat="1" ht="12.75">
      <c r="A32" s="24" t="s">
        <v>104</v>
      </c>
      <c r="B32" s="26" t="s">
        <v>219</v>
      </c>
      <c r="C32" s="24" t="s">
        <v>16</v>
      </c>
      <c r="D32" s="27">
        <f t="shared" si="0"/>
        <v>11.6</v>
      </c>
      <c r="E32" s="27">
        <f t="shared" si="1"/>
        <v>341000</v>
      </c>
      <c r="F32" s="27">
        <f t="shared" si="2"/>
        <v>0</v>
      </c>
      <c r="G32" s="27">
        <f t="shared" si="3"/>
        <v>0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15"/>
      <c r="AW32" s="15"/>
      <c r="AX32" s="15"/>
      <c r="AY32" s="15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82"/>
      <c r="DS32" s="82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82"/>
      <c r="EY32" s="82"/>
      <c r="EZ32" s="82"/>
      <c r="FA32" s="82"/>
      <c r="FB32" s="82"/>
      <c r="FC32" s="82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>
        <v>11.6</v>
      </c>
      <c r="HE32" s="27">
        <v>341000</v>
      </c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</row>
    <row r="33" spans="1:251" s="65" customFormat="1" ht="12" customHeight="1">
      <c r="A33" s="24" t="s">
        <v>127</v>
      </c>
      <c r="B33" s="62" t="s">
        <v>111</v>
      </c>
      <c r="C33" s="61" t="s">
        <v>16</v>
      </c>
      <c r="D33" s="27">
        <f t="shared" si="0"/>
        <v>138.012</v>
      </c>
      <c r="E33" s="27">
        <f t="shared" si="1"/>
        <v>1278768.997</v>
      </c>
      <c r="F33" s="27">
        <f t="shared" si="2"/>
        <v>128.505</v>
      </c>
      <c r="G33" s="27">
        <f t="shared" si="3"/>
        <v>1397684.6970000002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62"/>
      <c r="U33" s="62"/>
      <c r="V33" s="62"/>
      <c r="W33" s="62"/>
      <c r="X33" s="27"/>
      <c r="Y33" s="27"/>
      <c r="Z33" s="27"/>
      <c r="AA33" s="27"/>
      <c r="AB33" s="27"/>
      <c r="AC33" s="27"/>
      <c r="AD33" s="27"/>
      <c r="AE33" s="27"/>
      <c r="AF33" s="88">
        <v>10</v>
      </c>
      <c r="AG33" s="88">
        <v>65000</v>
      </c>
      <c r="AH33" s="88">
        <v>8.5</v>
      </c>
      <c r="AI33" s="88">
        <v>55250</v>
      </c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63"/>
      <c r="AW33" s="63"/>
      <c r="AX33" s="63"/>
      <c r="AY33" s="63"/>
      <c r="AZ33" s="87"/>
      <c r="BA33" s="87"/>
      <c r="BB33" s="87"/>
      <c r="BC33" s="87"/>
      <c r="BD33" s="87">
        <v>12</v>
      </c>
      <c r="BE33" s="87">
        <v>197760</v>
      </c>
      <c r="BF33" s="87">
        <v>4.025</v>
      </c>
      <c r="BG33" s="87">
        <v>77520</v>
      </c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27"/>
      <c r="DA33" s="27"/>
      <c r="DB33" s="27"/>
      <c r="DC33" s="2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27">
        <v>27.68</v>
      </c>
      <c r="DU33" s="27">
        <v>194.3</v>
      </c>
      <c r="DV33" s="27">
        <v>27.68</v>
      </c>
      <c r="DW33" s="27">
        <v>249100</v>
      </c>
      <c r="DX33" s="27"/>
      <c r="DY33" s="27"/>
      <c r="DZ33" s="27"/>
      <c r="EA33" s="27"/>
      <c r="EB33" s="87"/>
      <c r="EC33" s="87"/>
      <c r="ED33" s="87"/>
      <c r="EE33" s="87"/>
      <c r="EF33" s="87"/>
      <c r="EG33" s="87"/>
      <c r="EH33" s="87"/>
      <c r="EI33" s="87"/>
      <c r="EJ33" s="27"/>
      <c r="EK33" s="27"/>
      <c r="EL33" s="27"/>
      <c r="EM33" s="2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>
        <v>88.332</v>
      </c>
      <c r="HU33" s="87">
        <v>1015814.697</v>
      </c>
      <c r="HV33" s="87">
        <v>88.3</v>
      </c>
      <c r="HW33" s="87">
        <v>1015814.697</v>
      </c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</row>
    <row r="34" spans="1:251" s="65" customFormat="1" ht="12" customHeight="1">
      <c r="A34" s="24" t="s">
        <v>145</v>
      </c>
      <c r="B34" s="62" t="s">
        <v>68</v>
      </c>
      <c r="C34" s="61" t="s">
        <v>3</v>
      </c>
      <c r="D34" s="27">
        <f t="shared" si="0"/>
        <v>5000</v>
      </c>
      <c r="E34" s="27">
        <f t="shared" si="1"/>
        <v>35600.9</v>
      </c>
      <c r="F34" s="27">
        <f t="shared" si="2"/>
        <v>5000</v>
      </c>
      <c r="G34" s="27">
        <f t="shared" si="3"/>
        <v>41305.909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63"/>
      <c r="AW34" s="63"/>
      <c r="AX34" s="63"/>
      <c r="AY34" s="63"/>
      <c r="AZ34" s="87"/>
      <c r="BA34" s="87"/>
      <c r="BB34" s="87"/>
      <c r="BC34" s="87"/>
      <c r="BD34" s="87"/>
      <c r="BE34" s="87"/>
      <c r="BF34" s="87"/>
      <c r="BG34" s="87"/>
      <c r="BH34" s="87">
        <v>5000</v>
      </c>
      <c r="BI34" s="87">
        <v>35600.9</v>
      </c>
      <c r="BJ34" s="87">
        <v>5000</v>
      </c>
      <c r="BK34" s="87">
        <v>41305.909</v>
      </c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62"/>
      <c r="CG34" s="62"/>
      <c r="CH34" s="62"/>
      <c r="CI34" s="62"/>
      <c r="CJ34" s="94"/>
      <c r="CK34" s="94"/>
      <c r="CL34" s="94"/>
      <c r="CM34" s="94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27"/>
      <c r="DA34" s="27"/>
      <c r="DB34" s="27"/>
      <c r="DC34" s="2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27"/>
      <c r="DU34" s="27"/>
      <c r="DV34" s="27"/>
      <c r="DW34" s="27"/>
      <c r="DX34" s="27"/>
      <c r="DY34" s="27"/>
      <c r="DZ34" s="27"/>
      <c r="EA34" s="27"/>
      <c r="EB34" s="87"/>
      <c r="EC34" s="87"/>
      <c r="ED34" s="87"/>
      <c r="EE34" s="87"/>
      <c r="EF34" s="87"/>
      <c r="EG34" s="87"/>
      <c r="EH34" s="87"/>
      <c r="EI34" s="87"/>
      <c r="EJ34" s="27"/>
      <c r="EK34" s="27"/>
      <c r="EL34" s="27"/>
      <c r="EM34" s="2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</row>
    <row r="35" spans="1:251" s="65" customFormat="1" ht="12" customHeight="1">
      <c r="A35" s="24" t="s">
        <v>146</v>
      </c>
      <c r="B35" s="62" t="s">
        <v>191</v>
      </c>
      <c r="C35" s="61" t="s">
        <v>3</v>
      </c>
      <c r="D35" s="27">
        <f t="shared" si="0"/>
        <v>4084.5</v>
      </c>
      <c r="E35" s="27">
        <f t="shared" si="1"/>
        <v>253239</v>
      </c>
      <c r="F35" s="27">
        <f t="shared" si="2"/>
        <v>4142.5</v>
      </c>
      <c r="G35" s="27">
        <f t="shared" si="3"/>
        <v>414250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63"/>
      <c r="AW35" s="63"/>
      <c r="AX35" s="63"/>
      <c r="AY35" s="63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62"/>
      <c r="CG35" s="62"/>
      <c r="CH35" s="62"/>
      <c r="CI35" s="62"/>
      <c r="CJ35" s="94"/>
      <c r="CK35" s="94"/>
      <c r="CL35" s="94"/>
      <c r="CM35" s="94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27"/>
      <c r="DA35" s="27"/>
      <c r="DB35" s="27"/>
      <c r="DC35" s="27"/>
      <c r="DD35" s="87"/>
      <c r="DE35" s="87"/>
      <c r="DF35" s="87"/>
      <c r="DG35" s="87"/>
      <c r="DH35" s="87">
        <v>4084.5</v>
      </c>
      <c r="DI35" s="87">
        <v>253239</v>
      </c>
      <c r="DJ35" s="87">
        <v>4142.5</v>
      </c>
      <c r="DK35" s="87">
        <v>414250</v>
      </c>
      <c r="DL35" s="87"/>
      <c r="DM35" s="87"/>
      <c r="DN35" s="87"/>
      <c r="DO35" s="87"/>
      <c r="DP35" s="87"/>
      <c r="DQ35" s="87"/>
      <c r="DR35" s="87"/>
      <c r="DS35" s="87"/>
      <c r="DT35" s="27"/>
      <c r="DU35" s="27"/>
      <c r="DV35" s="27"/>
      <c r="DW35" s="27"/>
      <c r="DX35" s="27"/>
      <c r="DY35" s="27"/>
      <c r="DZ35" s="27"/>
      <c r="EA35" s="27"/>
      <c r="EB35" s="87"/>
      <c r="EC35" s="87"/>
      <c r="ED35" s="87"/>
      <c r="EE35" s="87"/>
      <c r="EF35" s="87"/>
      <c r="EG35" s="87"/>
      <c r="EH35" s="87"/>
      <c r="EI35" s="87"/>
      <c r="EJ35" s="27"/>
      <c r="EK35" s="27"/>
      <c r="EL35" s="27"/>
      <c r="EM35" s="2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</row>
    <row r="36" spans="1:251" s="65" customFormat="1" ht="12" customHeight="1">
      <c r="A36" s="24" t="s">
        <v>196</v>
      </c>
      <c r="B36" s="62" t="s">
        <v>378</v>
      </c>
      <c r="C36" s="61" t="s">
        <v>3</v>
      </c>
      <c r="D36" s="27">
        <f>SUMIF($H$9:$IV$9,"Үйлдвэрлэсэн тоо хэмжээ",H36:IV36)</f>
        <v>0</v>
      </c>
      <c r="E36" s="27">
        <f>SUMIF($H$9:$IV$9,"Үйлдвэрлэсэн үнийн дүн",H36:IV36)</f>
        <v>0</v>
      </c>
      <c r="F36" s="27">
        <f>SUMIF($H$9:$IV$9,"Борлуулалтын тоо хэмжээ",H36:IV36)</f>
        <v>0</v>
      </c>
      <c r="G36" s="27">
        <f>SUMIF($H$9:$IV$9,"Борлуулалтын үнийн дүн",H36:IV36)</f>
        <v>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63"/>
      <c r="AW36" s="63"/>
      <c r="AX36" s="63"/>
      <c r="AY36" s="63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62"/>
      <c r="CG36" s="62"/>
      <c r="CH36" s="62"/>
      <c r="CI36" s="62"/>
      <c r="CJ36" s="94"/>
      <c r="CK36" s="94"/>
      <c r="CL36" s="94"/>
      <c r="CM36" s="94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27"/>
      <c r="DA36" s="27"/>
      <c r="DB36" s="27"/>
      <c r="DC36" s="2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27"/>
      <c r="DU36" s="27"/>
      <c r="DV36" s="27"/>
      <c r="DW36" s="27"/>
      <c r="DX36" s="27"/>
      <c r="DY36" s="27"/>
      <c r="DZ36" s="27"/>
      <c r="EA36" s="27"/>
      <c r="EB36" s="87"/>
      <c r="EC36" s="87"/>
      <c r="ED36" s="87"/>
      <c r="EE36" s="87"/>
      <c r="EF36" s="87"/>
      <c r="EG36" s="87"/>
      <c r="EH36" s="87"/>
      <c r="EI36" s="87"/>
      <c r="EJ36" s="27"/>
      <c r="EK36" s="27"/>
      <c r="EL36" s="27"/>
      <c r="EM36" s="2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</row>
    <row r="37" spans="1:251" s="4" customFormat="1" ht="12" customHeight="1">
      <c r="A37" s="24" t="s">
        <v>218</v>
      </c>
      <c r="B37" s="26" t="s">
        <v>106</v>
      </c>
      <c r="C37" s="61" t="s">
        <v>16</v>
      </c>
      <c r="D37" s="27">
        <f t="shared" si="0"/>
        <v>254632.98</v>
      </c>
      <c r="E37" s="27">
        <f t="shared" si="1"/>
        <v>4368077.7</v>
      </c>
      <c r="F37" s="27">
        <f t="shared" si="2"/>
        <v>242225.98</v>
      </c>
      <c r="G37" s="27">
        <f t="shared" si="3"/>
        <v>4465076.1</v>
      </c>
      <c r="H37" s="27"/>
      <c r="I37" s="27"/>
      <c r="J37" s="27"/>
      <c r="K37" s="27"/>
      <c r="L37" s="27">
        <v>231766</v>
      </c>
      <c r="M37" s="27">
        <v>3910070.5</v>
      </c>
      <c r="N37" s="27">
        <v>220359</v>
      </c>
      <c r="O37" s="27">
        <v>4018568.9</v>
      </c>
      <c r="P37" s="27">
        <v>22861</v>
      </c>
      <c r="Q37" s="27">
        <v>346707.2</v>
      </c>
      <c r="R37" s="27">
        <v>21861</v>
      </c>
      <c r="S37" s="27">
        <v>335207.2</v>
      </c>
      <c r="T37" s="62">
        <v>5.98</v>
      </c>
      <c r="U37" s="62">
        <v>111300</v>
      </c>
      <c r="V37" s="62">
        <v>5.98</v>
      </c>
      <c r="W37" s="62">
        <v>111300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15"/>
      <c r="AW37" s="15"/>
      <c r="AX37" s="15"/>
      <c r="AY37" s="15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87"/>
      <c r="CG37" s="87"/>
      <c r="CH37" s="87"/>
      <c r="CI37" s="8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</row>
    <row r="38" spans="1:251" s="4" customFormat="1" ht="12" customHeight="1">
      <c r="A38" s="24" t="s">
        <v>364</v>
      </c>
      <c r="B38" s="26" t="s">
        <v>128</v>
      </c>
      <c r="C38" s="61" t="s">
        <v>3</v>
      </c>
      <c r="D38" s="27">
        <f t="shared" si="0"/>
        <v>0</v>
      </c>
      <c r="E38" s="27">
        <f t="shared" si="1"/>
        <v>0</v>
      </c>
      <c r="F38" s="27">
        <f t="shared" si="2"/>
        <v>0</v>
      </c>
      <c r="G38" s="27">
        <f t="shared" si="3"/>
        <v>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15"/>
      <c r="AW38" s="15"/>
      <c r="AX38" s="15"/>
      <c r="AY38" s="15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87"/>
      <c r="CG38" s="87"/>
      <c r="CH38" s="87"/>
      <c r="CI38" s="8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</row>
    <row r="39" spans="1:251" s="4" customFormat="1" ht="12" customHeight="1">
      <c r="A39" s="24" t="s">
        <v>365</v>
      </c>
      <c r="B39" s="26" t="s">
        <v>197</v>
      </c>
      <c r="C39" s="61" t="s">
        <v>3</v>
      </c>
      <c r="D39" s="27">
        <f t="shared" si="0"/>
        <v>1500</v>
      </c>
      <c r="E39" s="27">
        <f t="shared" si="1"/>
        <v>9000</v>
      </c>
      <c r="F39" s="27">
        <f t="shared" si="2"/>
        <v>954</v>
      </c>
      <c r="G39" s="27">
        <f t="shared" si="3"/>
        <v>5724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15"/>
      <c r="AW39" s="15"/>
      <c r="AX39" s="15"/>
      <c r="AY39" s="15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87"/>
      <c r="CG39" s="87"/>
      <c r="CH39" s="87"/>
      <c r="CI39" s="8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>
        <v>1500</v>
      </c>
      <c r="DY39" s="27">
        <v>9000</v>
      </c>
      <c r="DZ39" s="27">
        <v>954</v>
      </c>
      <c r="EA39" s="27">
        <v>5724</v>
      </c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</row>
    <row r="40" spans="1:251" s="4" customFormat="1" ht="12" customHeight="1">
      <c r="A40" s="24" t="s">
        <v>366</v>
      </c>
      <c r="B40" s="26" t="s">
        <v>283</v>
      </c>
      <c r="C40" s="61" t="s">
        <v>3</v>
      </c>
      <c r="D40" s="27">
        <f t="shared" si="0"/>
        <v>0</v>
      </c>
      <c r="E40" s="27">
        <f t="shared" si="1"/>
        <v>0</v>
      </c>
      <c r="F40" s="27">
        <f t="shared" si="2"/>
        <v>0</v>
      </c>
      <c r="G40" s="27">
        <f t="shared" si="3"/>
        <v>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15"/>
      <c r="AW40" s="15"/>
      <c r="AX40" s="15"/>
      <c r="AY40" s="15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87"/>
      <c r="CG40" s="87"/>
      <c r="CH40" s="87"/>
      <c r="CI40" s="8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</row>
    <row r="41" spans="1:251" s="4" customFormat="1" ht="12" customHeight="1">
      <c r="A41" s="24" t="s">
        <v>377</v>
      </c>
      <c r="B41" s="26" t="s">
        <v>295</v>
      </c>
      <c r="C41" s="61" t="s">
        <v>3</v>
      </c>
      <c r="D41" s="27">
        <f t="shared" si="0"/>
        <v>0</v>
      </c>
      <c r="E41" s="27">
        <f t="shared" si="1"/>
        <v>0</v>
      </c>
      <c r="F41" s="27">
        <f t="shared" si="2"/>
        <v>0</v>
      </c>
      <c r="G41" s="27">
        <f t="shared" si="3"/>
        <v>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15"/>
      <c r="AW41" s="15"/>
      <c r="AX41" s="15"/>
      <c r="AY41" s="15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87"/>
      <c r="CG41" s="87"/>
      <c r="CH41" s="87"/>
      <c r="CI41" s="8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</row>
    <row r="42" spans="1:251" s="4" customFormat="1" ht="12" customHeight="1">
      <c r="A42" s="61"/>
      <c r="B42" s="24" t="s">
        <v>65</v>
      </c>
      <c r="C42" s="24"/>
      <c r="D42" s="27"/>
      <c r="E42" s="72">
        <f>SUM(E11:E38)</f>
        <v>1289893448.8300002</v>
      </c>
      <c r="F42" s="27"/>
      <c r="G42" s="72">
        <f>SUM(G11:G38)</f>
        <v>1298731396.1629999</v>
      </c>
      <c r="H42" s="27"/>
      <c r="I42" s="27"/>
      <c r="J42" s="27"/>
      <c r="K42" s="27"/>
      <c r="L42" s="27"/>
      <c r="M42" s="27"/>
      <c r="N42" s="27"/>
      <c r="O42" s="27"/>
      <c r="P42" s="27"/>
      <c r="Q42" s="72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15"/>
      <c r="AW42" s="15"/>
      <c r="AX42" s="15"/>
      <c r="AY42" s="15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72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87"/>
      <c r="CG42" s="87"/>
      <c r="CH42" s="87"/>
      <c r="CI42" s="8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72"/>
      <c r="DB42" s="27"/>
      <c r="DC42" s="27"/>
      <c r="DD42" s="27"/>
      <c r="DE42" s="72"/>
      <c r="DF42" s="27"/>
      <c r="DG42" s="27"/>
      <c r="DH42" s="27"/>
      <c r="DI42" s="72"/>
      <c r="DJ42" s="27"/>
      <c r="DK42" s="27"/>
      <c r="DL42" s="27"/>
      <c r="DM42" s="72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72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</row>
    <row r="43" spans="1:251" s="43" customFormat="1" ht="12.75">
      <c r="A43" s="120" t="s">
        <v>61</v>
      </c>
      <c r="B43" s="121"/>
      <c r="C43" s="121"/>
      <c r="D43" s="121"/>
      <c r="E43" s="121"/>
      <c r="F43" s="121"/>
      <c r="G43" s="122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7"/>
      <c r="U43" s="72"/>
      <c r="V43" s="27"/>
      <c r="W43" s="27"/>
      <c r="X43" s="27"/>
      <c r="Y43" s="27"/>
      <c r="Z43" s="27"/>
      <c r="AA43" s="27"/>
      <c r="AB43" s="27"/>
      <c r="AC43" s="72"/>
      <c r="AD43" s="27"/>
      <c r="AE43" s="27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2"/>
      <c r="AW43" s="32"/>
      <c r="AX43" s="32"/>
      <c r="AY43" s="32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2"/>
      <c r="BU43" s="32"/>
      <c r="BV43" s="32"/>
      <c r="BW43" s="32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</row>
    <row r="44" spans="1:251" s="43" customFormat="1" ht="12.75" customHeight="1">
      <c r="A44" s="123" t="s">
        <v>0</v>
      </c>
      <c r="B44" s="123" t="s">
        <v>28</v>
      </c>
      <c r="C44" s="124" t="s">
        <v>1</v>
      </c>
      <c r="D44" s="125" t="s">
        <v>62</v>
      </c>
      <c r="E44" s="125"/>
      <c r="F44" s="125" t="s">
        <v>57</v>
      </c>
      <c r="G44" s="12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2"/>
      <c r="AG44" s="32"/>
      <c r="AH44" s="32"/>
      <c r="AI44" s="32"/>
      <c r="AJ44" s="31"/>
      <c r="AK44" s="32"/>
      <c r="AL44" s="32"/>
      <c r="AM44" s="32"/>
      <c r="AN44" s="34"/>
      <c r="AO44" s="35"/>
      <c r="AP44" s="35"/>
      <c r="AQ44" s="35"/>
      <c r="AR44" s="31"/>
      <c r="AS44" s="32"/>
      <c r="AT44" s="32"/>
      <c r="AU44" s="32"/>
      <c r="AV44" s="34"/>
      <c r="AW44" s="35"/>
      <c r="AX44" s="35"/>
      <c r="AY44" s="35"/>
      <c r="AZ44" s="34"/>
      <c r="BA44" s="35"/>
      <c r="BB44" s="35"/>
      <c r="BC44" s="35"/>
      <c r="BD44" s="31"/>
      <c r="BE44" s="32"/>
      <c r="BF44" s="32"/>
      <c r="BG44" s="32"/>
      <c r="BH44" s="31"/>
      <c r="BI44" s="32"/>
      <c r="BJ44" s="32"/>
      <c r="BK44" s="32"/>
      <c r="BL44" s="31"/>
      <c r="BM44" s="32"/>
      <c r="BN44" s="32"/>
      <c r="BO44" s="32"/>
      <c r="BP44" s="31"/>
      <c r="BQ44" s="32"/>
      <c r="BR44" s="32"/>
      <c r="BS44" s="32"/>
      <c r="BT44" s="31"/>
      <c r="BU44" s="32"/>
      <c r="BV44" s="32"/>
      <c r="BW44" s="32"/>
      <c r="BX44" s="31"/>
      <c r="BY44" s="32"/>
      <c r="BZ44" s="32"/>
      <c r="CA44" s="32"/>
      <c r="CB44" s="34"/>
      <c r="CC44" s="35"/>
      <c r="CD44" s="35"/>
      <c r="CE44" s="35"/>
      <c r="CF44" s="92"/>
      <c r="CG44" s="93"/>
      <c r="CH44" s="93"/>
      <c r="CI44" s="93"/>
      <c r="CJ44" s="31"/>
      <c r="CK44" s="32"/>
      <c r="CL44" s="32"/>
      <c r="CM44" s="32"/>
      <c r="CN44" s="31"/>
      <c r="CO44" s="32"/>
      <c r="CP44" s="32"/>
      <c r="CQ44" s="32"/>
      <c r="CR44" s="31"/>
      <c r="CS44" s="32"/>
      <c r="CT44" s="32"/>
      <c r="CU44" s="32"/>
      <c r="CV44" s="34"/>
      <c r="CW44" s="35"/>
      <c r="CX44" s="35"/>
      <c r="CY44" s="35"/>
      <c r="CZ44" s="34"/>
      <c r="DA44" s="35"/>
      <c r="DB44" s="35"/>
      <c r="DC44" s="35"/>
      <c r="DD44" s="34"/>
      <c r="DE44" s="35"/>
      <c r="DF44" s="35"/>
      <c r="DG44" s="35"/>
      <c r="DH44" s="34"/>
      <c r="DI44" s="35"/>
      <c r="DJ44" s="35"/>
      <c r="DK44" s="35"/>
      <c r="DL44" s="31"/>
      <c r="DM44" s="32"/>
      <c r="DN44" s="32"/>
      <c r="DO44" s="32"/>
      <c r="DP44" s="34"/>
      <c r="DQ44" s="35"/>
      <c r="DR44" s="35"/>
      <c r="DS44" s="35"/>
      <c r="DT44" s="34"/>
      <c r="DU44" s="35"/>
      <c r="DV44" s="35"/>
      <c r="DW44" s="35"/>
      <c r="DX44" s="34"/>
      <c r="DY44" s="35"/>
      <c r="DZ44" s="35"/>
      <c r="EA44" s="35"/>
      <c r="EB44" s="34"/>
      <c r="EC44" s="35"/>
      <c r="ED44" s="35"/>
      <c r="EE44" s="35"/>
      <c r="EF44" s="31"/>
      <c r="EG44" s="32"/>
      <c r="EH44" s="32"/>
      <c r="EI44" s="32"/>
      <c r="EJ44" s="34"/>
      <c r="EK44" s="35"/>
      <c r="EL44" s="35"/>
      <c r="EM44" s="35"/>
      <c r="EN44" s="34"/>
      <c r="EO44" s="35"/>
      <c r="EP44" s="35"/>
      <c r="EQ44" s="35"/>
      <c r="ER44" s="34"/>
      <c r="ES44" s="35"/>
      <c r="ET44" s="35"/>
      <c r="EU44" s="35"/>
      <c r="EV44" s="31"/>
      <c r="EW44" s="32"/>
      <c r="EX44" s="32"/>
      <c r="EY44" s="32"/>
      <c r="EZ44" s="34"/>
      <c r="FA44" s="35"/>
      <c r="FB44" s="35"/>
      <c r="FC44" s="35"/>
      <c r="FD44" s="31"/>
      <c r="FE44" s="32"/>
      <c r="FF44" s="32"/>
      <c r="FG44" s="32"/>
      <c r="FH44" s="31"/>
      <c r="FI44" s="32"/>
      <c r="FJ44" s="32"/>
      <c r="FK44" s="32"/>
      <c r="FL44" s="34"/>
      <c r="FM44" s="35"/>
      <c r="FN44" s="35"/>
      <c r="FO44" s="35"/>
      <c r="FP44" s="34"/>
      <c r="FQ44" s="35"/>
      <c r="FR44" s="35"/>
      <c r="FS44" s="35"/>
      <c r="FT44" s="34"/>
      <c r="FU44" s="35"/>
      <c r="FV44" s="35"/>
      <c r="FW44" s="35"/>
      <c r="FX44" s="34"/>
      <c r="FY44" s="35"/>
      <c r="FZ44" s="35"/>
      <c r="GA44" s="35"/>
      <c r="GB44" s="34"/>
      <c r="GC44" s="35"/>
      <c r="GD44" s="35"/>
      <c r="GE44" s="35"/>
      <c r="GF44" s="34"/>
      <c r="GG44" s="35"/>
      <c r="GH44" s="35"/>
      <c r="GI44" s="35"/>
      <c r="GJ44" s="34"/>
      <c r="GK44" s="35"/>
      <c r="GL44" s="35"/>
      <c r="GM44" s="35"/>
      <c r="GN44" s="34"/>
      <c r="GO44" s="35"/>
      <c r="GP44" s="35"/>
      <c r="GQ44" s="35"/>
      <c r="GR44" s="34"/>
      <c r="GS44" s="35"/>
      <c r="GT44" s="35"/>
      <c r="GU44" s="35"/>
      <c r="GV44" s="34"/>
      <c r="GW44" s="35"/>
      <c r="GX44" s="35"/>
      <c r="GY44" s="35"/>
      <c r="GZ44" s="34"/>
      <c r="HA44" s="35"/>
      <c r="HB44" s="35"/>
      <c r="HC44" s="35"/>
      <c r="HD44" s="34"/>
      <c r="HE44" s="35"/>
      <c r="HF44" s="35"/>
      <c r="HG44" s="35"/>
      <c r="HH44" s="34"/>
      <c r="HI44" s="35"/>
      <c r="HJ44" s="35"/>
      <c r="HK44" s="35"/>
      <c r="HL44" s="34"/>
      <c r="HM44" s="35"/>
      <c r="HN44" s="35"/>
      <c r="HO44" s="35"/>
      <c r="HP44" s="34"/>
      <c r="HQ44" s="35"/>
      <c r="HR44" s="35"/>
      <c r="HS44" s="35"/>
      <c r="HT44" s="34"/>
      <c r="HU44" s="35"/>
      <c r="HV44" s="35"/>
      <c r="HW44" s="35"/>
      <c r="HX44" s="34"/>
      <c r="HY44" s="35"/>
      <c r="HZ44" s="35"/>
      <c r="IA44" s="35"/>
      <c r="IB44" s="34"/>
      <c r="IC44" s="35"/>
      <c r="ID44" s="35"/>
      <c r="IE44" s="35"/>
      <c r="IF44" s="34"/>
      <c r="IG44" s="35"/>
      <c r="IH44" s="35"/>
      <c r="II44" s="35"/>
      <c r="IJ44" s="34"/>
      <c r="IK44" s="35"/>
      <c r="IL44" s="35"/>
      <c r="IM44" s="35"/>
      <c r="IN44" s="34"/>
      <c r="IO44" s="35"/>
      <c r="IP44" s="35"/>
      <c r="IQ44" s="35"/>
    </row>
    <row r="45" spans="1:251" s="43" customFormat="1" ht="22.5">
      <c r="A45" s="123"/>
      <c r="B45" s="123"/>
      <c r="C45" s="124"/>
      <c r="D45" s="25" t="s">
        <v>2</v>
      </c>
      <c r="E45" s="25" t="s">
        <v>26</v>
      </c>
      <c r="F45" s="25" t="s">
        <v>2</v>
      </c>
      <c r="G45" s="25" t="s">
        <v>26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2"/>
      <c r="AG45" s="32"/>
      <c r="AH45" s="32"/>
      <c r="AI45" s="32"/>
      <c r="AJ45" s="31"/>
      <c r="AK45" s="32"/>
      <c r="AL45" s="32"/>
      <c r="AM45" s="32"/>
      <c r="AN45" s="31"/>
      <c r="AO45" s="32"/>
      <c r="AP45" s="32"/>
      <c r="AQ45" s="32"/>
      <c r="AR45" s="31"/>
      <c r="AS45" s="32"/>
      <c r="AT45" s="32"/>
      <c r="AU45" s="32"/>
      <c r="AV45" s="34"/>
      <c r="AW45" s="35"/>
      <c r="AX45" s="35"/>
      <c r="AY45" s="35"/>
      <c r="AZ45" s="34"/>
      <c r="BA45" s="35"/>
      <c r="BB45" s="35"/>
      <c r="BC45" s="35"/>
      <c r="BD45" s="31"/>
      <c r="BE45" s="32"/>
      <c r="BF45" s="32"/>
      <c r="BG45" s="32"/>
      <c r="BH45" s="31"/>
      <c r="BI45" s="32"/>
      <c r="BJ45" s="32"/>
      <c r="BK45" s="32"/>
      <c r="BL45" s="31"/>
      <c r="BM45" s="32"/>
      <c r="BN45" s="32"/>
      <c r="BO45" s="32"/>
      <c r="BP45" s="31"/>
      <c r="BQ45" s="32"/>
      <c r="BR45" s="32"/>
      <c r="BS45" s="32"/>
      <c r="BT45" s="31"/>
      <c r="BU45" s="32"/>
      <c r="BV45" s="32"/>
      <c r="BW45" s="32"/>
      <c r="BX45" s="31"/>
      <c r="BY45" s="32"/>
      <c r="BZ45" s="32"/>
      <c r="CA45" s="32"/>
      <c r="CB45" s="31"/>
      <c r="CC45" s="32"/>
      <c r="CD45" s="32"/>
      <c r="CE45" s="32"/>
      <c r="CF45" s="70"/>
      <c r="CG45" s="71"/>
      <c r="CH45" s="71"/>
      <c r="CI45" s="71"/>
      <c r="CJ45" s="31"/>
      <c r="CK45" s="32"/>
      <c r="CL45" s="32"/>
      <c r="CM45" s="32"/>
      <c r="CN45" s="31"/>
      <c r="CO45" s="32"/>
      <c r="CP45" s="32"/>
      <c r="CQ45" s="32"/>
      <c r="CR45" s="31"/>
      <c r="CS45" s="32"/>
      <c r="CT45" s="32"/>
      <c r="CU45" s="32"/>
      <c r="CV45" s="95"/>
      <c r="CW45" s="96"/>
      <c r="CX45" s="96"/>
      <c r="CY45" s="96"/>
      <c r="CZ45" s="34"/>
      <c r="DA45" s="35"/>
      <c r="DB45" s="35"/>
      <c r="DC45" s="35"/>
      <c r="DD45" s="31"/>
      <c r="DE45" s="32"/>
      <c r="DF45" s="32"/>
      <c r="DG45" s="32"/>
      <c r="DH45" s="31"/>
      <c r="DI45" s="32"/>
      <c r="DJ45" s="32"/>
      <c r="DK45" s="32"/>
      <c r="DL45" s="31"/>
      <c r="DM45" s="32"/>
      <c r="DN45" s="32"/>
      <c r="DO45" s="32"/>
      <c r="DP45" s="31"/>
      <c r="DQ45" s="32"/>
      <c r="DR45" s="32"/>
      <c r="DS45" s="32"/>
      <c r="DT45" s="31"/>
      <c r="DU45" s="32"/>
      <c r="DV45" s="32"/>
      <c r="DW45" s="32"/>
      <c r="DX45" s="31"/>
      <c r="DY45" s="32"/>
      <c r="DZ45" s="32"/>
      <c r="EA45" s="32"/>
      <c r="EB45" s="31"/>
      <c r="EC45" s="32"/>
      <c r="ED45" s="32"/>
      <c r="EE45" s="32"/>
      <c r="EF45" s="31"/>
      <c r="EG45" s="32"/>
      <c r="EH45" s="32"/>
      <c r="EI45" s="32"/>
      <c r="EJ45" s="31"/>
      <c r="EK45" s="32"/>
      <c r="EL45" s="32"/>
      <c r="EM45" s="32"/>
      <c r="EN45" s="31"/>
      <c r="EO45" s="32"/>
      <c r="EP45" s="32"/>
      <c r="EQ45" s="32"/>
      <c r="ER45" s="34"/>
      <c r="ES45" s="35"/>
      <c r="ET45" s="35"/>
      <c r="EU45" s="35"/>
      <c r="EV45" s="31"/>
      <c r="EW45" s="32"/>
      <c r="EX45" s="32"/>
      <c r="EY45" s="32"/>
      <c r="EZ45" s="31"/>
      <c r="FA45" s="32"/>
      <c r="FB45" s="32"/>
      <c r="FC45" s="32"/>
      <c r="FD45" s="31"/>
      <c r="FE45" s="32"/>
      <c r="FF45" s="32"/>
      <c r="FG45" s="32"/>
      <c r="FH45" s="31"/>
      <c r="FI45" s="32"/>
      <c r="FJ45" s="32"/>
      <c r="FK45" s="32"/>
      <c r="FL45" s="34"/>
      <c r="FM45" s="35"/>
      <c r="FN45" s="35"/>
      <c r="FO45" s="35"/>
      <c r="FP45" s="34"/>
      <c r="FQ45" s="35"/>
      <c r="FR45" s="35"/>
      <c r="FS45" s="35"/>
      <c r="FT45" s="31"/>
      <c r="FU45" s="32"/>
      <c r="FV45" s="32"/>
      <c r="FW45" s="32"/>
      <c r="FX45" s="31"/>
      <c r="FY45" s="32"/>
      <c r="FZ45" s="32"/>
      <c r="GA45" s="32"/>
      <c r="GB45" s="31"/>
      <c r="GC45" s="32"/>
      <c r="GD45" s="32"/>
      <c r="GE45" s="32"/>
      <c r="GF45" s="31"/>
      <c r="GG45" s="32"/>
      <c r="GH45" s="32"/>
      <c r="GI45" s="32"/>
      <c r="GJ45" s="31"/>
      <c r="GK45" s="32"/>
      <c r="GL45" s="32"/>
      <c r="GM45" s="32"/>
      <c r="GN45" s="31"/>
      <c r="GO45" s="32"/>
      <c r="GP45" s="32"/>
      <c r="GQ45" s="32"/>
      <c r="GR45" s="31"/>
      <c r="GS45" s="32"/>
      <c r="GT45" s="32"/>
      <c r="GU45" s="32"/>
      <c r="GV45" s="31"/>
      <c r="GW45" s="32"/>
      <c r="GX45" s="32"/>
      <c r="GY45" s="32"/>
      <c r="GZ45" s="31"/>
      <c r="HA45" s="32"/>
      <c r="HB45" s="32"/>
      <c r="HC45" s="32"/>
      <c r="HD45" s="31"/>
      <c r="HE45" s="32"/>
      <c r="HF45" s="32"/>
      <c r="HG45" s="32"/>
      <c r="HH45" s="31"/>
      <c r="HI45" s="32"/>
      <c r="HJ45" s="32"/>
      <c r="HK45" s="32"/>
      <c r="HL45" s="31"/>
      <c r="HM45" s="32"/>
      <c r="HN45" s="32"/>
      <c r="HO45" s="32"/>
      <c r="HP45" s="31"/>
      <c r="HQ45" s="32"/>
      <c r="HR45" s="32"/>
      <c r="HS45" s="32"/>
      <c r="HT45" s="31"/>
      <c r="HU45" s="32"/>
      <c r="HV45" s="32"/>
      <c r="HW45" s="32"/>
      <c r="HX45" s="31"/>
      <c r="HY45" s="32"/>
      <c r="HZ45" s="32"/>
      <c r="IA45" s="32"/>
      <c r="IB45" s="31"/>
      <c r="IC45" s="32"/>
      <c r="ID45" s="32"/>
      <c r="IE45" s="32"/>
      <c r="IF45" s="31"/>
      <c r="IG45" s="32"/>
      <c r="IH45" s="32"/>
      <c r="II45" s="32"/>
      <c r="IJ45" s="31"/>
      <c r="IK45" s="32"/>
      <c r="IL45" s="32"/>
      <c r="IM45" s="32"/>
      <c r="IN45" s="31"/>
      <c r="IO45" s="32"/>
      <c r="IP45" s="32"/>
      <c r="IQ45" s="32"/>
    </row>
    <row r="46" spans="1:251" s="4" customFormat="1" ht="12.75">
      <c r="A46" s="24" t="s">
        <v>48</v>
      </c>
      <c r="B46" s="26" t="s">
        <v>17</v>
      </c>
      <c r="C46" s="24" t="s">
        <v>3</v>
      </c>
      <c r="D46" s="27">
        <f aca="true" t="shared" si="4" ref="D46:D53">SUMIF($H$9:$IV$9,"Үйлдвэрлэсэн тоо хэмжээ",H46:IV46)</f>
        <v>0</v>
      </c>
      <c r="E46" s="27">
        <f aca="true" t="shared" si="5" ref="E46:E53">SUMIF($H$9:$IV$9,"Үйлдвэрлэсэн үнийн дүн",H46:IV46)</f>
        <v>0</v>
      </c>
      <c r="F46" s="27">
        <f aca="true" t="shared" si="6" ref="F46:F53">SUMIF($H$9:$IV$9,"Борлуулалтын тоо хэмжээ",H46:IV46)</f>
        <v>0</v>
      </c>
      <c r="G46" s="27">
        <f aca="true" t="shared" si="7" ref="G46:G53">SUMIF($H$9:$IV$9,"Борлуулалтын үнийн дүн",H46:IV46)</f>
        <v>0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15"/>
      <c r="AG46" s="15"/>
      <c r="AH46" s="15"/>
      <c r="AI46" s="15"/>
      <c r="AJ46" s="17"/>
      <c r="AK46" s="15"/>
      <c r="AL46" s="15"/>
      <c r="AM46" s="15"/>
      <c r="AN46" s="17"/>
      <c r="AO46" s="15"/>
      <c r="AP46" s="15"/>
      <c r="AQ46" s="15"/>
      <c r="AR46" s="17"/>
      <c r="AS46" s="15"/>
      <c r="AT46" s="15"/>
      <c r="AU46" s="15"/>
      <c r="AV46" s="29"/>
      <c r="AW46" s="27"/>
      <c r="AX46" s="27"/>
      <c r="AY46" s="27"/>
      <c r="AZ46" s="29"/>
      <c r="BA46" s="27"/>
      <c r="BB46" s="27"/>
      <c r="BC46" s="27"/>
      <c r="BD46" s="17"/>
      <c r="BE46" s="15"/>
      <c r="BF46" s="15"/>
      <c r="BG46" s="15"/>
      <c r="BH46" s="17"/>
      <c r="BI46" s="15"/>
      <c r="BJ46" s="15"/>
      <c r="BK46" s="15"/>
      <c r="BL46" s="17"/>
      <c r="BM46" s="15"/>
      <c r="BN46" s="15"/>
      <c r="BO46" s="15"/>
      <c r="BP46" s="17"/>
      <c r="BQ46" s="15"/>
      <c r="BR46" s="15"/>
      <c r="BS46" s="15"/>
      <c r="BT46" s="17"/>
      <c r="BU46" s="15"/>
      <c r="BV46" s="15"/>
      <c r="BW46" s="15"/>
      <c r="BX46" s="17"/>
      <c r="BY46" s="15"/>
      <c r="BZ46" s="15"/>
      <c r="CA46" s="15"/>
      <c r="CB46" s="17"/>
      <c r="CC46" s="15"/>
      <c r="CD46" s="15"/>
      <c r="CE46" s="15"/>
      <c r="CF46" s="64"/>
      <c r="CG46" s="63"/>
      <c r="CH46" s="63"/>
      <c r="CI46" s="63"/>
      <c r="CJ46" s="17"/>
      <c r="CK46" s="15"/>
      <c r="CL46" s="15"/>
      <c r="CM46" s="15"/>
      <c r="CN46" s="17"/>
      <c r="CO46" s="15"/>
      <c r="CP46" s="15"/>
      <c r="CQ46" s="15"/>
      <c r="CR46" s="17"/>
      <c r="CS46" s="15"/>
      <c r="CT46" s="15"/>
      <c r="CU46" s="15"/>
      <c r="CV46" s="95"/>
      <c r="CW46" s="96"/>
      <c r="CX46" s="96"/>
      <c r="CY46" s="96"/>
      <c r="CZ46" s="17"/>
      <c r="DA46" s="15"/>
      <c r="DB46" s="15"/>
      <c r="DC46" s="15"/>
      <c r="DD46" s="17"/>
      <c r="DE46" s="15"/>
      <c r="DF46" s="15"/>
      <c r="DG46" s="15"/>
      <c r="DH46" s="17"/>
      <c r="DI46" s="15"/>
      <c r="DJ46" s="15"/>
      <c r="DK46" s="15"/>
      <c r="DL46" s="17"/>
      <c r="DM46" s="15"/>
      <c r="DN46" s="15"/>
      <c r="DO46" s="15"/>
      <c r="DP46" s="17"/>
      <c r="DQ46" s="15"/>
      <c r="DR46" s="15"/>
      <c r="DS46" s="15"/>
      <c r="DT46" s="17"/>
      <c r="DU46" s="15"/>
      <c r="DV46" s="15"/>
      <c r="DW46" s="15"/>
      <c r="DX46" s="17"/>
      <c r="DY46" s="15"/>
      <c r="DZ46" s="15"/>
      <c r="EA46" s="15"/>
      <c r="EB46" s="17"/>
      <c r="EC46" s="15"/>
      <c r="ED46" s="15"/>
      <c r="EE46" s="15"/>
      <c r="EF46" s="17"/>
      <c r="EG46" s="15"/>
      <c r="EH46" s="15"/>
      <c r="EI46" s="15"/>
      <c r="EJ46" s="17"/>
      <c r="EK46" s="15"/>
      <c r="EL46" s="15"/>
      <c r="EM46" s="15"/>
      <c r="EN46" s="17"/>
      <c r="EO46" s="15"/>
      <c r="EP46" s="15"/>
      <c r="EQ46" s="15"/>
      <c r="ER46" s="17"/>
      <c r="ES46" s="15"/>
      <c r="ET46" s="15"/>
      <c r="EU46" s="15"/>
      <c r="EV46" s="17"/>
      <c r="EW46" s="15"/>
      <c r="EX46" s="15"/>
      <c r="EY46" s="15"/>
      <c r="EZ46" s="17"/>
      <c r="FA46" s="15"/>
      <c r="FB46" s="15"/>
      <c r="FC46" s="15"/>
      <c r="FD46" s="17"/>
      <c r="FE46" s="15"/>
      <c r="FF46" s="15"/>
      <c r="FG46" s="15"/>
      <c r="FH46" s="17"/>
      <c r="FI46" s="15"/>
      <c r="FJ46" s="15"/>
      <c r="FK46" s="15"/>
      <c r="FL46" s="17"/>
      <c r="FM46" s="15"/>
      <c r="FN46" s="15"/>
      <c r="FO46" s="15"/>
      <c r="FP46" s="17"/>
      <c r="FQ46" s="15"/>
      <c r="FR46" s="15"/>
      <c r="FS46" s="15"/>
      <c r="FT46" s="17"/>
      <c r="FU46" s="15"/>
      <c r="FV46" s="15"/>
      <c r="FW46" s="15"/>
      <c r="FX46" s="17"/>
      <c r="FY46" s="15"/>
      <c r="FZ46" s="15"/>
      <c r="GA46" s="15"/>
      <c r="GB46" s="17"/>
      <c r="GC46" s="15"/>
      <c r="GD46" s="15"/>
      <c r="GE46" s="15"/>
      <c r="GF46" s="17"/>
      <c r="GG46" s="15"/>
      <c r="GH46" s="15"/>
      <c r="GI46" s="15"/>
      <c r="GJ46" s="17"/>
      <c r="GK46" s="15"/>
      <c r="GL46" s="15"/>
      <c r="GM46" s="15"/>
      <c r="GN46" s="17"/>
      <c r="GO46" s="15"/>
      <c r="GP46" s="15"/>
      <c r="GQ46" s="15"/>
      <c r="GR46" s="17"/>
      <c r="GS46" s="15"/>
      <c r="GT46" s="15"/>
      <c r="GU46" s="15"/>
      <c r="GV46" s="17"/>
      <c r="GW46" s="15"/>
      <c r="GX46" s="15"/>
      <c r="GY46" s="15"/>
      <c r="GZ46" s="17"/>
      <c r="HA46" s="15"/>
      <c r="HB46" s="15"/>
      <c r="HC46" s="15"/>
      <c r="HD46" s="17"/>
      <c r="HE46" s="15"/>
      <c r="HF46" s="15"/>
      <c r="HG46" s="15"/>
      <c r="HH46" s="17"/>
      <c r="HI46" s="15"/>
      <c r="HJ46" s="15"/>
      <c r="HK46" s="15"/>
      <c r="HL46" s="17"/>
      <c r="HM46" s="15"/>
      <c r="HN46" s="15"/>
      <c r="HO46" s="15"/>
      <c r="HP46" s="17"/>
      <c r="HQ46" s="15"/>
      <c r="HR46" s="15"/>
      <c r="HS46" s="15"/>
      <c r="HT46" s="17"/>
      <c r="HU46" s="15"/>
      <c r="HV46" s="15"/>
      <c r="HW46" s="15"/>
      <c r="HX46" s="17"/>
      <c r="HY46" s="15"/>
      <c r="HZ46" s="15"/>
      <c r="IA46" s="15"/>
      <c r="IB46" s="17"/>
      <c r="IC46" s="15"/>
      <c r="ID46" s="15"/>
      <c r="IE46" s="15"/>
      <c r="IF46" s="17"/>
      <c r="IG46" s="15"/>
      <c r="IH46" s="15"/>
      <c r="II46" s="15"/>
      <c r="IJ46" s="17"/>
      <c r="IK46" s="15"/>
      <c r="IL46" s="15"/>
      <c r="IM46" s="15"/>
      <c r="IN46" s="17"/>
      <c r="IO46" s="15"/>
      <c r="IP46" s="15"/>
      <c r="IQ46" s="15"/>
    </row>
    <row r="47" spans="1:251" s="4" customFormat="1" ht="12.75">
      <c r="A47" s="24" t="s">
        <v>49</v>
      </c>
      <c r="B47" s="26" t="s">
        <v>27</v>
      </c>
      <c r="C47" s="24" t="s">
        <v>3</v>
      </c>
      <c r="D47" s="27">
        <f t="shared" si="4"/>
        <v>0</v>
      </c>
      <c r="E47" s="27">
        <f t="shared" si="5"/>
        <v>0</v>
      </c>
      <c r="F47" s="27">
        <f t="shared" si="6"/>
        <v>0</v>
      </c>
      <c r="G47" s="27">
        <f t="shared" si="7"/>
        <v>0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15"/>
      <c r="AG47" s="15"/>
      <c r="AH47" s="15"/>
      <c r="AI47" s="15"/>
      <c r="AJ47" s="17"/>
      <c r="AK47" s="15"/>
      <c r="AL47" s="15"/>
      <c r="AM47" s="15"/>
      <c r="AN47" s="17"/>
      <c r="AO47" s="15"/>
      <c r="AP47" s="15"/>
      <c r="AQ47" s="15"/>
      <c r="AR47" s="17"/>
      <c r="AS47" s="15"/>
      <c r="AT47" s="15"/>
      <c r="AU47" s="15"/>
      <c r="AV47" s="29"/>
      <c r="AW47" s="27"/>
      <c r="AX47" s="27"/>
      <c r="AY47" s="27"/>
      <c r="AZ47" s="29"/>
      <c r="BA47" s="27"/>
      <c r="BB47" s="27"/>
      <c r="BC47" s="27"/>
      <c r="BD47" s="17"/>
      <c r="BE47" s="15"/>
      <c r="BF47" s="15"/>
      <c r="BG47" s="15"/>
      <c r="BH47" s="17"/>
      <c r="BI47" s="15"/>
      <c r="BJ47" s="15"/>
      <c r="BK47" s="15"/>
      <c r="BL47" s="17"/>
      <c r="BM47" s="15"/>
      <c r="BN47" s="15"/>
      <c r="BO47" s="15"/>
      <c r="BP47" s="17"/>
      <c r="BQ47" s="15"/>
      <c r="BR47" s="15"/>
      <c r="BS47" s="15"/>
      <c r="BT47" s="17"/>
      <c r="BU47" s="15"/>
      <c r="BV47" s="15"/>
      <c r="BW47" s="15"/>
      <c r="BX47" s="17"/>
      <c r="BY47" s="15"/>
      <c r="BZ47" s="15"/>
      <c r="CA47" s="15"/>
      <c r="CB47" s="17"/>
      <c r="CC47" s="15"/>
      <c r="CD47" s="15"/>
      <c r="CE47" s="15"/>
      <c r="CF47" s="64"/>
      <c r="CG47" s="63"/>
      <c r="CH47" s="63"/>
      <c r="CI47" s="63"/>
      <c r="CJ47" s="17"/>
      <c r="CK47" s="15"/>
      <c r="CL47" s="15"/>
      <c r="CM47" s="15"/>
      <c r="CN47" s="17"/>
      <c r="CO47" s="15"/>
      <c r="CP47" s="15"/>
      <c r="CQ47" s="15"/>
      <c r="CR47" s="17"/>
      <c r="CS47" s="15"/>
      <c r="CT47" s="15"/>
      <c r="CU47" s="15"/>
      <c r="CV47" s="95"/>
      <c r="CW47" s="96"/>
      <c r="CX47" s="96"/>
      <c r="CY47" s="96"/>
      <c r="CZ47" s="17"/>
      <c r="DA47" s="15"/>
      <c r="DB47" s="15"/>
      <c r="DC47" s="15"/>
      <c r="DD47" s="17"/>
      <c r="DE47" s="15"/>
      <c r="DF47" s="15"/>
      <c r="DG47" s="15"/>
      <c r="DH47" s="17"/>
      <c r="DI47" s="15"/>
      <c r="DJ47" s="15"/>
      <c r="DK47" s="15"/>
      <c r="DL47" s="17"/>
      <c r="DM47" s="15"/>
      <c r="DN47" s="15"/>
      <c r="DO47" s="15"/>
      <c r="DP47" s="17"/>
      <c r="DQ47" s="15"/>
      <c r="DR47" s="15"/>
      <c r="DS47" s="15"/>
      <c r="DT47" s="17"/>
      <c r="DU47" s="15"/>
      <c r="DV47" s="15"/>
      <c r="DW47" s="15"/>
      <c r="DX47" s="17"/>
      <c r="DY47" s="15"/>
      <c r="DZ47" s="15"/>
      <c r="EA47" s="15"/>
      <c r="EB47" s="17"/>
      <c r="EC47" s="15"/>
      <c r="ED47" s="15"/>
      <c r="EE47" s="15"/>
      <c r="EF47" s="17"/>
      <c r="EG47" s="15"/>
      <c r="EH47" s="15"/>
      <c r="EI47" s="15"/>
      <c r="EJ47" s="17"/>
      <c r="EK47" s="15"/>
      <c r="EL47" s="15"/>
      <c r="EM47" s="15"/>
      <c r="EN47" s="17"/>
      <c r="EO47" s="15"/>
      <c r="EP47" s="15"/>
      <c r="EQ47" s="15"/>
      <c r="ER47" s="17"/>
      <c r="ES47" s="15"/>
      <c r="ET47" s="15"/>
      <c r="EU47" s="15"/>
      <c r="EV47" s="17"/>
      <c r="EW47" s="15"/>
      <c r="EX47" s="15"/>
      <c r="EY47" s="15"/>
      <c r="EZ47" s="17"/>
      <c r="FA47" s="15"/>
      <c r="FB47" s="15"/>
      <c r="FC47" s="15"/>
      <c r="FD47" s="17"/>
      <c r="FE47" s="15"/>
      <c r="FF47" s="15"/>
      <c r="FG47" s="15"/>
      <c r="FH47" s="17"/>
      <c r="FI47" s="15"/>
      <c r="FJ47" s="15"/>
      <c r="FK47" s="15"/>
      <c r="FL47" s="17"/>
      <c r="FM47" s="15"/>
      <c r="FN47" s="15"/>
      <c r="FO47" s="15"/>
      <c r="FP47" s="17"/>
      <c r="FQ47" s="15"/>
      <c r="FR47" s="15"/>
      <c r="FS47" s="15"/>
      <c r="FT47" s="17"/>
      <c r="FU47" s="15"/>
      <c r="FV47" s="15"/>
      <c r="FW47" s="15"/>
      <c r="FX47" s="17"/>
      <c r="FY47" s="15"/>
      <c r="FZ47" s="15"/>
      <c r="GA47" s="15"/>
      <c r="GB47" s="17"/>
      <c r="GC47" s="15"/>
      <c r="GD47" s="15"/>
      <c r="GE47" s="15"/>
      <c r="GF47" s="17"/>
      <c r="GG47" s="15"/>
      <c r="GH47" s="15"/>
      <c r="GI47" s="15"/>
      <c r="GJ47" s="17"/>
      <c r="GK47" s="15"/>
      <c r="GL47" s="15"/>
      <c r="GM47" s="15"/>
      <c r="GN47" s="17"/>
      <c r="GO47" s="15"/>
      <c r="GP47" s="15"/>
      <c r="GQ47" s="15"/>
      <c r="GR47" s="17"/>
      <c r="GS47" s="15"/>
      <c r="GT47" s="15"/>
      <c r="GU47" s="15"/>
      <c r="GV47" s="17"/>
      <c r="GW47" s="15"/>
      <c r="GX47" s="15"/>
      <c r="GY47" s="15"/>
      <c r="GZ47" s="17"/>
      <c r="HA47" s="15"/>
      <c r="HB47" s="15"/>
      <c r="HC47" s="15"/>
      <c r="HD47" s="17"/>
      <c r="HE47" s="15"/>
      <c r="HF47" s="15"/>
      <c r="HG47" s="15"/>
      <c r="HH47" s="17"/>
      <c r="HI47" s="15"/>
      <c r="HJ47" s="15"/>
      <c r="HK47" s="15"/>
      <c r="HL47" s="17"/>
      <c r="HM47" s="15"/>
      <c r="HN47" s="15"/>
      <c r="HO47" s="15"/>
      <c r="HP47" s="17"/>
      <c r="HQ47" s="15"/>
      <c r="HR47" s="15"/>
      <c r="HS47" s="15"/>
      <c r="HT47" s="17"/>
      <c r="HU47" s="15"/>
      <c r="HV47" s="15"/>
      <c r="HW47" s="15"/>
      <c r="HX47" s="17"/>
      <c r="HY47" s="15"/>
      <c r="HZ47" s="15"/>
      <c r="IA47" s="15"/>
      <c r="IB47" s="17"/>
      <c r="IC47" s="15"/>
      <c r="ID47" s="15"/>
      <c r="IE47" s="15"/>
      <c r="IF47" s="17"/>
      <c r="IG47" s="15"/>
      <c r="IH47" s="15"/>
      <c r="II47" s="15"/>
      <c r="IJ47" s="17"/>
      <c r="IK47" s="15"/>
      <c r="IL47" s="15"/>
      <c r="IM47" s="15"/>
      <c r="IN47" s="17"/>
      <c r="IO47" s="15"/>
      <c r="IP47" s="15"/>
      <c r="IQ47" s="15"/>
    </row>
    <row r="48" spans="1:251" s="4" customFormat="1" ht="12.75">
      <c r="A48" s="24" t="s">
        <v>50</v>
      </c>
      <c r="B48" s="26" t="s">
        <v>367</v>
      </c>
      <c r="C48" s="24" t="s">
        <v>3</v>
      </c>
      <c r="D48" s="27">
        <f t="shared" si="4"/>
        <v>0</v>
      </c>
      <c r="E48" s="27">
        <f t="shared" si="5"/>
        <v>0</v>
      </c>
      <c r="F48" s="27">
        <f t="shared" si="6"/>
        <v>356.36</v>
      </c>
      <c r="G48" s="27">
        <f t="shared" si="7"/>
        <v>356739.3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27"/>
      <c r="AW48" s="27"/>
      <c r="AX48" s="27"/>
      <c r="AY48" s="27"/>
      <c r="AZ48" s="27"/>
      <c r="BA48" s="27"/>
      <c r="BB48" s="27"/>
      <c r="BC48" s="27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63"/>
      <c r="CG48" s="63"/>
      <c r="CH48" s="63"/>
      <c r="CI48" s="63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96"/>
      <c r="CW48" s="96"/>
      <c r="CX48" s="96"/>
      <c r="CY48" s="96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27">
        <v>356.36</v>
      </c>
      <c r="HC48" s="27">
        <v>356739.3</v>
      </c>
      <c r="HD48" s="15"/>
      <c r="HE48" s="15"/>
      <c r="HF48" s="27"/>
      <c r="HG48" s="27"/>
      <c r="HH48" s="15"/>
      <c r="HI48" s="15"/>
      <c r="HJ48" s="27"/>
      <c r="HK48" s="27"/>
      <c r="HL48" s="15"/>
      <c r="HM48" s="15"/>
      <c r="HN48" s="27"/>
      <c r="HO48" s="27"/>
      <c r="HP48" s="15"/>
      <c r="HQ48" s="15"/>
      <c r="HR48" s="27"/>
      <c r="HS48" s="27"/>
      <c r="HT48" s="15"/>
      <c r="HU48" s="15"/>
      <c r="HV48" s="27"/>
      <c r="HW48" s="27"/>
      <c r="HX48" s="15"/>
      <c r="HY48" s="15"/>
      <c r="HZ48" s="27"/>
      <c r="IA48" s="27"/>
      <c r="IB48" s="15"/>
      <c r="IC48" s="15"/>
      <c r="ID48" s="27"/>
      <c r="IE48" s="27"/>
      <c r="IF48" s="15"/>
      <c r="IG48" s="15"/>
      <c r="IH48" s="27"/>
      <c r="II48" s="27"/>
      <c r="IJ48" s="15"/>
      <c r="IK48" s="15"/>
      <c r="IL48" s="27"/>
      <c r="IM48" s="27"/>
      <c r="IN48" s="15"/>
      <c r="IO48" s="15"/>
      <c r="IP48" s="27"/>
      <c r="IQ48" s="27"/>
    </row>
    <row r="49" spans="1:251" s="4" customFormat="1" ht="12.75">
      <c r="A49" s="24" t="s">
        <v>375</v>
      </c>
      <c r="B49" s="26" t="s">
        <v>20</v>
      </c>
      <c r="C49" s="24" t="s">
        <v>3</v>
      </c>
      <c r="D49" s="27">
        <f t="shared" si="4"/>
        <v>1655</v>
      </c>
      <c r="E49" s="27">
        <f t="shared" si="5"/>
        <v>30000</v>
      </c>
      <c r="F49" s="27">
        <f t="shared" si="6"/>
        <v>118.2</v>
      </c>
      <c r="G49" s="27">
        <f t="shared" si="7"/>
        <v>35653.7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27"/>
      <c r="AW49" s="27"/>
      <c r="AX49" s="27"/>
      <c r="AY49" s="27"/>
      <c r="AZ49" s="27"/>
      <c r="BA49" s="27"/>
      <c r="BB49" s="27"/>
      <c r="BC49" s="27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63"/>
      <c r="CG49" s="63"/>
      <c r="CH49" s="63"/>
      <c r="CI49" s="63"/>
      <c r="CJ49" s="15"/>
      <c r="CK49" s="15"/>
      <c r="CL49" s="15"/>
      <c r="CM49" s="15"/>
      <c r="CN49" s="27">
        <v>5</v>
      </c>
      <c r="CO49" s="15"/>
      <c r="CP49" s="15"/>
      <c r="CQ49" s="15"/>
      <c r="CR49" s="15"/>
      <c r="CS49" s="15"/>
      <c r="CT49" s="15"/>
      <c r="CU49" s="15"/>
      <c r="CV49" s="96"/>
      <c r="CW49" s="96"/>
      <c r="CX49" s="96"/>
      <c r="CY49" s="96"/>
      <c r="CZ49" s="15"/>
      <c r="DA49" s="15"/>
      <c r="DB49" s="15"/>
      <c r="DC49" s="15"/>
      <c r="DD49" s="27">
        <v>150</v>
      </c>
      <c r="DE49" s="27">
        <v>30000</v>
      </c>
      <c r="DF49" s="27">
        <v>118.2</v>
      </c>
      <c r="DG49" s="27">
        <v>35653.7</v>
      </c>
      <c r="DH49" s="15"/>
      <c r="DI49" s="15"/>
      <c r="DJ49" s="15"/>
      <c r="DK49" s="15"/>
      <c r="DL49" s="15"/>
      <c r="DM49" s="15"/>
      <c r="DN49" s="15"/>
      <c r="DO49" s="15"/>
      <c r="DP49" s="27">
        <v>1500</v>
      </c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</row>
    <row r="50" spans="1:251" s="65" customFormat="1" ht="12.75">
      <c r="A50" s="24" t="s">
        <v>51</v>
      </c>
      <c r="B50" s="62" t="s">
        <v>15</v>
      </c>
      <c r="C50" s="61" t="s">
        <v>16</v>
      </c>
      <c r="D50" s="27">
        <f t="shared" si="4"/>
        <v>0</v>
      </c>
      <c r="E50" s="27">
        <f t="shared" si="5"/>
        <v>0</v>
      </c>
      <c r="F50" s="27">
        <f t="shared" si="6"/>
        <v>0</v>
      </c>
      <c r="G50" s="27">
        <f t="shared" si="7"/>
        <v>0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87"/>
      <c r="AW50" s="87"/>
      <c r="AX50" s="87"/>
      <c r="AY50" s="87"/>
      <c r="AZ50" s="87"/>
      <c r="BA50" s="87"/>
      <c r="BB50" s="87"/>
      <c r="BC50" s="87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97"/>
      <c r="CW50" s="97"/>
      <c r="CX50" s="97"/>
      <c r="CY50" s="97"/>
      <c r="CZ50" s="15"/>
      <c r="DA50" s="15"/>
      <c r="DB50" s="15"/>
      <c r="DC50" s="15"/>
      <c r="DD50" s="63"/>
      <c r="DE50" s="63"/>
      <c r="DF50" s="64"/>
      <c r="DG50" s="63"/>
      <c r="DH50" s="63"/>
      <c r="DI50" s="63"/>
      <c r="DJ50" s="64"/>
      <c r="DK50" s="63"/>
      <c r="DL50" s="63"/>
      <c r="DM50" s="63"/>
      <c r="DN50" s="63"/>
      <c r="DO50" s="63"/>
      <c r="DP50" s="63"/>
      <c r="DQ50" s="63"/>
      <c r="DR50" s="63"/>
      <c r="DS50" s="63"/>
      <c r="DT50" s="15"/>
      <c r="DU50" s="15"/>
      <c r="DV50" s="15"/>
      <c r="DW50" s="15"/>
      <c r="DX50" s="15"/>
      <c r="DY50" s="15"/>
      <c r="DZ50" s="15"/>
      <c r="EA50" s="15"/>
      <c r="EB50" s="63"/>
      <c r="EC50" s="63"/>
      <c r="ED50" s="63"/>
      <c r="EE50" s="63"/>
      <c r="EF50" s="63"/>
      <c r="EG50" s="63"/>
      <c r="EH50" s="63"/>
      <c r="EI50" s="63"/>
      <c r="EJ50" s="15"/>
      <c r="EK50" s="15"/>
      <c r="EL50" s="15"/>
      <c r="EM50" s="15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</row>
    <row r="51" spans="1:251" s="65" customFormat="1" ht="12.75">
      <c r="A51" s="24" t="s">
        <v>52</v>
      </c>
      <c r="B51" s="62" t="s">
        <v>68</v>
      </c>
      <c r="C51" s="61" t="s">
        <v>3</v>
      </c>
      <c r="D51" s="27">
        <f t="shared" si="4"/>
        <v>5</v>
      </c>
      <c r="E51" s="27">
        <f t="shared" si="5"/>
        <v>1.5</v>
      </c>
      <c r="F51" s="27">
        <f t="shared" si="6"/>
        <v>905</v>
      </c>
      <c r="G51" s="27">
        <f t="shared" si="7"/>
        <v>126882.1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87"/>
      <c r="AW51" s="87"/>
      <c r="AX51" s="87"/>
      <c r="AY51" s="87"/>
      <c r="AZ51" s="87"/>
      <c r="BA51" s="87"/>
      <c r="BB51" s="87"/>
      <c r="BC51" s="87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87">
        <v>5</v>
      </c>
      <c r="CG51" s="87">
        <v>1.5</v>
      </c>
      <c r="CH51" s="87">
        <v>5</v>
      </c>
      <c r="CI51" s="87">
        <v>1</v>
      </c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97"/>
      <c r="CW51" s="97"/>
      <c r="CX51" s="97"/>
      <c r="CY51" s="97"/>
      <c r="CZ51" s="15"/>
      <c r="DA51" s="15"/>
      <c r="DB51" s="15"/>
      <c r="DC51" s="15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15"/>
      <c r="DU51" s="15"/>
      <c r="DV51" s="15"/>
      <c r="DW51" s="15"/>
      <c r="DX51" s="15"/>
      <c r="DY51" s="15"/>
      <c r="DZ51" s="15"/>
      <c r="EA51" s="15"/>
      <c r="EB51" s="63"/>
      <c r="EC51" s="63"/>
      <c r="ED51" s="63"/>
      <c r="EE51" s="63"/>
      <c r="EF51" s="63"/>
      <c r="EG51" s="63"/>
      <c r="EH51" s="63"/>
      <c r="EI51" s="63"/>
      <c r="EJ51" s="15"/>
      <c r="EK51" s="15"/>
      <c r="EL51" s="15"/>
      <c r="EM51" s="15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87">
        <v>900</v>
      </c>
      <c r="IE51" s="87">
        <v>126881.1</v>
      </c>
      <c r="IF51" s="63"/>
      <c r="IG51" s="63"/>
      <c r="IH51" s="87"/>
      <c r="II51" s="87"/>
      <c r="IJ51" s="63"/>
      <c r="IK51" s="63"/>
      <c r="IL51" s="87"/>
      <c r="IM51" s="87"/>
      <c r="IN51" s="63"/>
      <c r="IO51" s="63"/>
      <c r="IP51" s="87"/>
      <c r="IQ51" s="87"/>
    </row>
    <row r="52" spans="1:251" s="4" customFormat="1" ht="12" customHeight="1">
      <c r="A52" s="24" t="s">
        <v>53</v>
      </c>
      <c r="B52" s="26" t="s">
        <v>128</v>
      </c>
      <c r="C52" s="24" t="s">
        <v>107</v>
      </c>
      <c r="D52" s="27">
        <f t="shared" si="4"/>
        <v>60</v>
      </c>
      <c r="E52" s="27">
        <f t="shared" si="5"/>
        <v>3000</v>
      </c>
      <c r="F52" s="27">
        <f t="shared" si="6"/>
        <v>0</v>
      </c>
      <c r="G52" s="27">
        <f t="shared" si="7"/>
        <v>0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15"/>
      <c r="AW52" s="15"/>
      <c r="AX52" s="15"/>
      <c r="AY52" s="15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>
        <v>60</v>
      </c>
      <c r="BY52" s="27">
        <v>3000</v>
      </c>
      <c r="BZ52" s="27"/>
      <c r="CA52" s="27"/>
      <c r="CB52" s="27"/>
      <c r="CC52" s="27"/>
      <c r="CD52" s="27"/>
      <c r="CE52" s="27"/>
      <c r="CF52" s="87"/>
      <c r="CG52" s="87"/>
      <c r="CH52" s="87"/>
      <c r="CI52" s="8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</row>
    <row r="53" spans="1:251" s="4" customFormat="1" ht="12" customHeight="1">
      <c r="A53" s="24" t="s">
        <v>54</v>
      </c>
      <c r="B53" s="26" t="s">
        <v>295</v>
      </c>
      <c r="C53" s="24" t="s">
        <v>3</v>
      </c>
      <c r="D53" s="27">
        <f t="shared" si="4"/>
        <v>0</v>
      </c>
      <c r="E53" s="27">
        <f t="shared" si="5"/>
        <v>0</v>
      </c>
      <c r="F53" s="27">
        <f t="shared" si="6"/>
        <v>0</v>
      </c>
      <c r="G53" s="27">
        <f t="shared" si="7"/>
        <v>0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15"/>
      <c r="AW53" s="15"/>
      <c r="AX53" s="15"/>
      <c r="AY53" s="15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87"/>
      <c r="CG53" s="87"/>
      <c r="CH53" s="87"/>
      <c r="CI53" s="8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</row>
    <row r="54" spans="1:251" s="43" customFormat="1" ht="12.75">
      <c r="A54" s="61"/>
      <c r="B54" s="24" t="s">
        <v>65</v>
      </c>
      <c r="C54" s="24"/>
      <c r="D54" s="35"/>
      <c r="E54" s="35"/>
      <c r="F54" s="35"/>
      <c r="G54" s="35">
        <f>SUM(G46:G51)</f>
        <v>519275.1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5"/>
      <c r="AW54" s="35"/>
      <c r="AX54" s="35"/>
      <c r="AY54" s="35"/>
      <c r="AZ54" s="35"/>
      <c r="BA54" s="35"/>
      <c r="BB54" s="35"/>
      <c r="BC54" s="35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71"/>
      <c r="CG54" s="71"/>
      <c r="CH54" s="71"/>
      <c r="CI54" s="71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96"/>
      <c r="CW54" s="96"/>
      <c r="CX54" s="96"/>
      <c r="CY54" s="96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</row>
    <row r="55" spans="1:251" s="79" customFormat="1" ht="16.5" customHeight="1">
      <c r="A55" s="76"/>
      <c r="B55" s="77"/>
      <c r="C55" s="76"/>
      <c r="D55" s="78"/>
      <c r="E55" s="78"/>
      <c r="F55" s="78"/>
      <c r="G55" s="7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78">
        <f>SUM(AF46:AF51)</f>
        <v>0</v>
      </c>
      <c r="AG55" s="78">
        <f>SUM(AG46:AG51)</f>
        <v>0</v>
      </c>
      <c r="AH55" s="78">
        <f>SUM(AH46:AH51)</f>
        <v>0</v>
      </c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>
        <f>SUM(BM46:BM51)</f>
        <v>0</v>
      </c>
      <c r="BN55" s="78">
        <f>SUM(BN46:BN51)</f>
        <v>0</v>
      </c>
      <c r="BO55" s="78">
        <f>SUM(BO46:BO51)</f>
        <v>0</v>
      </c>
      <c r="BP55" s="78">
        <f>SUM(BP46:BP51)</f>
        <v>0</v>
      </c>
      <c r="BQ55" s="78">
        <f>SUM(BQ46:BQ51)</f>
        <v>0</v>
      </c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98"/>
      <c r="CW55" s="98"/>
      <c r="CX55" s="98"/>
      <c r="CY55" s="9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</row>
    <row r="56" spans="1:251" s="4" customFormat="1" ht="15.75" customHeight="1">
      <c r="A56" s="10"/>
      <c r="C56" s="9"/>
      <c r="D56" s="9"/>
      <c r="E56" s="9"/>
      <c r="F56" s="9"/>
      <c r="G56" s="8"/>
      <c r="H56" s="8"/>
      <c r="I56" s="8"/>
      <c r="J56" s="8"/>
      <c r="K56" s="8"/>
      <c r="L56" s="8"/>
      <c r="M56" s="8"/>
      <c r="N56" s="8"/>
      <c r="O56" s="8"/>
      <c r="P56" s="86"/>
      <c r="Q56" s="86"/>
      <c r="R56" s="86"/>
      <c r="S56" s="8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21"/>
      <c r="AG56" s="21"/>
      <c r="AH56" s="21"/>
      <c r="AI56" s="21"/>
      <c r="AJ56" s="20"/>
      <c r="AK56" s="21"/>
      <c r="AL56" s="21"/>
      <c r="AM56" s="21"/>
      <c r="AN56" s="20"/>
      <c r="AO56" s="21"/>
      <c r="AP56" s="21"/>
      <c r="AQ56" s="21"/>
      <c r="AR56" s="20"/>
      <c r="AS56" s="21"/>
      <c r="AT56" s="21"/>
      <c r="AU56" s="21"/>
      <c r="AV56" s="20"/>
      <c r="AW56" s="21"/>
      <c r="AX56" s="21"/>
      <c r="AY56" s="21"/>
      <c r="AZ56" s="20"/>
      <c r="BA56" s="21"/>
      <c r="BB56" s="21"/>
      <c r="BC56" s="21"/>
      <c r="BD56" s="20"/>
      <c r="BE56" s="21"/>
      <c r="BF56" s="21"/>
      <c r="BG56" s="21"/>
      <c r="BH56" s="20"/>
      <c r="BI56" s="21"/>
      <c r="BJ56" s="21"/>
      <c r="BK56" s="21"/>
      <c r="BL56" s="20"/>
      <c r="BM56" s="21"/>
      <c r="BN56" s="21"/>
      <c r="BO56" s="21"/>
      <c r="BP56" s="20"/>
      <c r="BQ56" s="21"/>
      <c r="BR56" s="21"/>
      <c r="BS56" s="21"/>
      <c r="BT56" s="20"/>
      <c r="BU56" s="21"/>
      <c r="BV56" s="21"/>
      <c r="BW56" s="21"/>
      <c r="BX56" s="20"/>
      <c r="BY56" s="21"/>
      <c r="BZ56" s="21"/>
      <c r="CA56" s="21"/>
      <c r="CB56" s="20"/>
      <c r="CC56" s="21"/>
      <c r="CD56" s="21"/>
      <c r="CE56" s="21"/>
      <c r="CF56" s="66"/>
      <c r="CG56" s="67"/>
      <c r="CH56" s="67"/>
      <c r="CI56" s="67"/>
      <c r="CJ56" s="20"/>
      <c r="CK56" s="21"/>
      <c r="CL56" s="21"/>
      <c r="CM56" s="21"/>
      <c r="CN56" s="20"/>
      <c r="CO56" s="21"/>
      <c r="CP56" s="21"/>
      <c r="CQ56" s="21"/>
      <c r="CR56" s="20"/>
      <c r="CS56" s="21"/>
      <c r="CT56" s="21"/>
      <c r="CU56" s="21"/>
      <c r="CV56" s="20"/>
      <c r="CW56" s="21"/>
      <c r="CX56" s="21"/>
      <c r="CY56" s="21"/>
      <c r="CZ56" s="20"/>
      <c r="DA56" s="21"/>
      <c r="DB56" s="21"/>
      <c r="DC56" s="21"/>
      <c r="DD56" s="20"/>
      <c r="DE56" s="21"/>
      <c r="DF56" s="21"/>
      <c r="DG56" s="21"/>
      <c r="DH56" s="20"/>
      <c r="DI56" s="21"/>
      <c r="DJ56" s="21"/>
      <c r="DK56" s="21"/>
      <c r="DL56" s="20"/>
      <c r="DM56" s="21"/>
      <c r="DN56" s="21"/>
      <c r="DO56" s="21"/>
      <c r="DP56" s="20"/>
      <c r="DQ56" s="21"/>
      <c r="DR56" s="21"/>
      <c r="DS56" s="21"/>
      <c r="DT56" s="20"/>
      <c r="DU56" s="21"/>
      <c r="DV56" s="21"/>
      <c r="DW56" s="21"/>
      <c r="DX56" s="20"/>
      <c r="DY56" s="21"/>
      <c r="DZ56" s="21"/>
      <c r="EA56" s="21"/>
      <c r="EB56" s="20"/>
      <c r="EC56" s="21"/>
      <c r="ED56" s="21"/>
      <c r="EE56" s="21"/>
      <c r="EF56" s="20"/>
      <c r="EG56" s="21"/>
      <c r="EH56" s="21"/>
      <c r="EI56" s="21"/>
      <c r="EJ56" s="20"/>
      <c r="EK56" s="21"/>
      <c r="EL56" s="21"/>
      <c r="EM56" s="21"/>
      <c r="EN56" s="20"/>
      <c r="EO56" s="21"/>
      <c r="EP56" s="21"/>
      <c r="EQ56" s="21"/>
      <c r="ER56" s="20"/>
      <c r="ES56" s="21"/>
      <c r="ET56" s="21"/>
      <c r="EU56" s="21"/>
      <c r="EV56" s="20"/>
      <c r="EW56" s="21"/>
      <c r="EX56" s="21"/>
      <c r="EY56" s="21"/>
      <c r="EZ56" s="20"/>
      <c r="FA56" s="21"/>
      <c r="FB56" s="21"/>
      <c r="FC56" s="21"/>
      <c r="FD56" s="20"/>
      <c r="FE56" s="21"/>
      <c r="FF56" s="21"/>
      <c r="FG56" s="21"/>
      <c r="FH56" s="20"/>
      <c r="FI56" s="21"/>
      <c r="FJ56" s="21"/>
      <c r="FK56" s="21"/>
      <c r="FL56" s="20"/>
      <c r="FM56" s="21"/>
      <c r="FN56" s="21"/>
      <c r="FO56" s="21"/>
      <c r="FP56" s="20"/>
      <c r="FQ56" s="21"/>
      <c r="FR56" s="21"/>
      <c r="FS56" s="21"/>
      <c r="FT56" s="20"/>
      <c r="FU56" s="21"/>
      <c r="FV56" s="21"/>
      <c r="FW56" s="21"/>
      <c r="FX56" s="20"/>
      <c r="FY56" s="21"/>
      <c r="FZ56" s="21"/>
      <c r="GA56" s="21"/>
      <c r="GB56" s="20"/>
      <c r="GC56" s="21"/>
      <c r="GD56" s="21"/>
      <c r="GE56" s="21"/>
      <c r="GF56" s="20"/>
      <c r="GG56" s="21"/>
      <c r="GH56" s="21"/>
      <c r="GI56" s="21"/>
      <c r="GJ56" s="20"/>
      <c r="GK56" s="21"/>
      <c r="GL56" s="21"/>
      <c r="GM56" s="21"/>
      <c r="GN56" s="20"/>
      <c r="GO56" s="21"/>
      <c r="GP56" s="21"/>
      <c r="GQ56" s="21"/>
      <c r="GR56" s="20"/>
      <c r="GS56" s="21"/>
      <c r="GT56" s="21"/>
      <c r="GU56" s="21"/>
      <c r="GV56" s="20"/>
      <c r="GW56" s="21"/>
      <c r="GX56" s="21"/>
      <c r="GY56" s="21"/>
      <c r="GZ56" s="20"/>
      <c r="HA56" s="21"/>
      <c r="HB56" s="21"/>
      <c r="HC56" s="21"/>
      <c r="HD56" s="20"/>
      <c r="HE56" s="21"/>
      <c r="HF56" s="21"/>
      <c r="HG56" s="21"/>
      <c r="HH56" s="20"/>
      <c r="HI56" s="21"/>
      <c r="HJ56" s="21"/>
      <c r="HK56" s="21"/>
      <c r="HL56" s="20"/>
      <c r="HM56" s="21"/>
      <c r="HN56" s="21"/>
      <c r="HO56" s="21"/>
      <c r="HP56" s="20"/>
      <c r="HQ56" s="21"/>
      <c r="HR56" s="21"/>
      <c r="HS56" s="21"/>
      <c r="HT56" s="20"/>
      <c r="HU56" s="21"/>
      <c r="HV56" s="21"/>
      <c r="HW56" s="21"/>
      <c r="HX56" s="20"/>
      <c r="HY56" s="21"/>
      <c r="HZ56" s="21"/>
      <c r="IA56" s="21"/>
      <c r="IB56" s="20"/>
      <c r="IC56" s="21"/>
      <c r="ID56" s="21"/>
      <c r="IE56" s="21"/>
      <c r="IF56" s="20"/>
      <c r="IG56" s="21"/>
      <c r="IH56" s="21"/>
      <c r="II56" s="21"/>
      <c r="IJ56" s="20"/>
      <c r="IK56" s="21"/>
      <c r="IL56" s="21"/>
      <c r="IM56" s="21"/>
      <c r="IN56" s="20"/>
      <c r="IO56" s="21"/>
      <c r="IP56" s="21"/>
      <c r="IQ56" s="21"/>
    </row>
    <row r="57" spans="1:251" s="4" customFormat="1" ht="17.25" customHeight="1">
      <c r="A57" s="10"/>
      <c r="C57" s="146"/>
      <c r="D57" s="146"/>
      <c r="E57" s="146"/>
      <c r="F57" s="146"/>
      <c r="G57" s="14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21"/>
      <c r="AG57" s="21"/>
      <c r="AH57" s="21"/>
      <c r="AI57" s="21"/>
      <c r="AJ57" s="20"/>
      <c r="AK57" s="21"/>
      <c r="AL57" s="21"/>
      <c r="AM57" s="21"/>
      <c r="AN57" s="20"/>
      <c r="AO57" s="21"/>
      <c r="AP57" s="21"/>
      <c r="AQ57" s="21"/>
      <c r="AR57" s="20"/>
      <c r="AS57" s="21"/>
      <c r="AT57" s="21"/>
      <c r="AU57" s="21"/>
      <c r="AV57" s="20"/>
      <c r="AW57" s="21"/>
      <c r="AX57" s="21"/>
      <c r="AY57" s="21"/>
      <c r="AZ57" s="20"/>
      <c r="BA57" s="21"/>
      <c r="BB57" s="21"/>
      <c r="BC57" s="21"/>
      <c r="BD57" s="20"/>
      <c r="BE57" s="21"/>
      <c r="BF57" s="21"/>
      <c r="BG57" s="21"/>
      <c r="BH57" s="20"/>
      <c r="BI57" s="21"/>
      <c r="BJ57" s="21"/>
      <c r="BK57" s="21"/>
      <c r="BL57" s="20"/>
      <c r="BM57" s="21"/>
      <c r="BN57" s="21"/>
      <c r="BO57" s="21"/>
      <c r="BP57" s="20"/>
      <c r="BQ57" s="21"/>
      <c r="BR57" s="21"/>
      <c r="BS57" s="21"/>
      <c r="BT57" s="20"/>
      <c r="BU57" s="21"/>
      <c r="BV57" s="21"/>
      <c r="BW57" s="21"/>
      <c r="BX57" s="20"/>
      <c r="BY57" s="21"/>
      <c r="BZ57" s="21"/>
      <c r="CA57" s="21"/>
      <c r="CB57" s="20"/>
      <c r="CC57" s="21"/>
      <c r="CD57" s="21"/>
      <c r="CE57" s="21"/>
      <c r="CF57" s="66"/>
      <c r="CG57" s="67"/>
      <c r="CH57" s="67"/>
      <c r="CI57" s="67"/>
      <c r="CJ57" s="20"/>
      <c r="CK57" s="21"/>
      <c r="CL57" s="21"/>
      <c r="CM57" s="21"/>
      <c r="CN57" s="20"/>
      <c r="CO57" s="21"/>
      <c r="CP57" s="21"/>
      <c r="CQ57" s="21"/>
      <c r="CR57" s="20"/>
      <c r="CS57" s="21"/>
      <c r="CT57" s="21"/>
      <c r="CU57" s="21"/>
      <c r="CV57" s="20"/>
      <c r="CW57" s="21"/>
      <c r="CX57" s="21"/>
      <c r="CY57" s="21"/>
      <c r="CZ57" s="20"/>
      <c r="DA57" s="21"/>
      <c r="DB57" s="21"/>
      <c r="DC57" s="21"/>
      <c r="DD57" s="20"/>
      <c r="DE57" s="21"/>
      <c r="DF57" s="21"/>
      <c r="DG57" s="21"/>
      <c r="DH57" s="20"/>
      <c r="DI57" s="21"/>
      <c r="DJ57" s="21"/>
      <c r="DK57" s="21"/>
      <c r="DL57" s="20"/>
      <c r="DM57" s="21"/>
      <c r="DN57" s="21"/>
      <c r="DO57" s="21"/>
      <c r="DP57" s="20"/>
      <c r="DQ57" s="21"/>
      <c r="DR57" s="21"/>
      <c r="DS57" s="21"/>
      <c r="DT57" s="20"/>
      <c r="DU57" s="21"/>
      <c r="DV57" s="21"/>
      <c r="DW57" s="21"/>
      <c r="DX57" s="20"/>
      <c r="DY57" s="21"/>
      <c r="DZ57" s="21"/>
      <c r="EA57" s="21"/>
      <c r="EB57" s="20"/>
      <c r="EC57" s="21"/>
      <c r="ED57" s="21"/>
      <c r="EE57" s="21"/>
      <c r="EF57" s="20"/>
      <c r="EG57" s="21"/>
      <c r="EH57" s="21"/>
      <c r="EI57" s="21"/>
      <c r="EJ57" s="20"/>
      <c r="EK57" s="21"/>
      <c r="EL57" s="21"/>
      <c r="EM57" s="21"/>
      <c r="EN57" s="20"/>
      <c r="EO57" s="21"/>
      <c r="EP57" s="21"/>
      <c r="EQ57" s="21"/>
      <c r="ER57" s="20"/>
      <c r="ES57" s="21"/>
      <c r="ET57" s="21"/>
      <c r="EU57" s="21"/>
      <c r="EV57" s="20"/>
      <c r="EW57" s="21"/>
      <c r="EX57" s="21"/>
      <c r="EY57" s="21"/>
      <c r="EZ57" s="20"/>
      <c r="FA57" s="21"/>
      <c r="FB57" s="21"/>
      <c r="FC57" s="21"/>
      <c r="FD57" s="20"/>
      <c r="FE57" s="21"/>
      <c r="FF57" s="21"/>
      <c r="FG57" s="21"/>
      <c r="FH57" s="20"/>
      <c r="FI57" s="21"/>
      <c r="FJ57" s="21"/>
      <c r="FK57" s="21"/>
      <c r="FL57" s="20"/>
      <c r="FM57" s="21"/>
      <c r="FN57" s="21"/>
      <c r="FO57" s="21"/>
      <c r="FP57" s="20"/>
      <c r="FQ57" s="21"/>
      <c r="FR57" s="21"/>
      <c r="FS57" s="21"/>
      <c r="FT57" s="20"/>
      <c r="FU57" s="21"/>
      <c r="FV57" s="21"/>
      <c r="FW57" s="21"/>
      <c r="FX57" s="20"/>
      <c r="FY57" s="21"/>
      <c r="FZ57" s="21"/>
      <c r="GA57" s="21"/>
      <c r="GB57" s="20"/>
      <c r="GC57" s="21"/>
      <c r="GD57" s="21"/>
      <c r="GE57" s="21"/>
      <c r="GF57" s="20"/>
      <c r="GG57" s="21"/>
      <c r="GH57" s="21"/>
      <c r="GI57" s="21"/>
      <c r="GJ57" s="20"/>
      <c r="GK57" s="21"/>
      <c r="GL57" s="21"/>
      <c r="GM57" s="21"/>
      <c r="GN57" s="20"/>
      <c r="GO57" s="21"/>
      <c r="GP57" s="21"/>
      <c r="GQ57" s="21"/>
      <c r="GR57" s="20"/>
      <c r="GS57" s="21"/>
      <c r="GT57" s="21"/>
      <c r="GU57" s="21"/>
      <c r="GV57" s="20"/>
      <c r="GW57" s="21"/>
      <c r="GX57" s="21"/>
      <c r="GY57" s="21"/>
      <c r="GZ57" s="20"/>
      <c r="HA57" s="21"/>
      <c r="HB57" s="21"/>
      <c r="HC57" s="21"/>
      <c r="HD57" s="20"/>
      <c r="HE57" s="21"/>
      <c r="HF57" s="21"/>
      <c r="HG57" s="21"/>
      <c r="HH57" s="20"/>
      <c r="HI57" s="21"/>
      <c r="HJ57" s="21"/>
      <c r="HK57" s="21"/>
      <c r="HL57" s="20"/>
      <c r="HM57" s="21"/>
      <c r="HN57" s="21"/>
      <c r="HO57" s="21"/>
      <c r="HP57" s="20"/>
      <c r="HQ57" s="21"/>
      <c r="HR57" s="21"/>
      <c r="HS57" s="21"/>
      <c r="HT57" s="20"/>
      <c r="HU57" s="21"/>
      <c r="HV57" s="21"/>
      <c r="HW57" s="21"/>
      <c r="HX57" s="20"/>
      <c r="HY57" s="21"/>
      <c r="HZ57" s="21"/>
      <c r="IA57" s="21"/>
      <c r="IB57" s="20"/>
      <c r="IC57" s="21"/>
      <c r="ID57" s="21"/>
      <c r="IE57" s="21"/>
      <c r="IF57" s="20"/>
      <c r="IG57" s="21"/>
      <c r="IH57" s="21"/>
      <c r="II57" s="21"/>
      <c r="IJ57" s="20"/>
      <c r="IK57" s="21"/>
      <c r="IL57" s="21"/>
      <c r="IM57" s="21"/>
      <c r="IN57" s="20"/>
      <c r="IO57" s="21"/>
      <c r="IP57" s="21"/>
      <c r="IQ57" s="21"/>
    </row>
    <row r="58" spans="1:251" s="4" customFormat="1" ht="12.75">
      <c r="A58" s="10"/>
      <c r="B58" s="44"/>
      <c r="C58" s="126"/>
      <c r="D58" s="126"/>
      <c r="E58" s="10"/>
      <c r="F58" s="10"/>
      <c r="G58" s="1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1"/>
      <c r="AG58" s="21"/>
      <c r="AH58" s="21"/>
      <c r="AI58" s="21"/>
      <c r="AJ58" s="20"/>
      <c r="AK58" s="21"/>
      <c r="AL58" s="21"/>
      <c r="AM58" s="21"/>
      <c r="AN58" s="20"/>
      <c r="AO58" s="21"/>
      <c r="AP58" s="21"/>
      <c r="AQ58" s="21"/>
      <c r="AR58" s="20"/>
      <c r="AS58" s="21"/>
      <c r="AT58" s="21"/>
      <c r="AU58" s="21"/>
      <c r="AV58" s="20"/>
      <c r="AW58" s="21"/>
      <c r="AX58" s="21"/>
      <c r="AY58" s="21"/>
      <c r="AZ58" s="20"/>
      <c r="BA58" s="21"/>
      <c r="BB58" s="21"/>
      <c r="BC58" s="21"/>
      <c r="BD58" s="20"/>
      <c r="BE58" s="21"/>
      <c r="BF58" s="21"/>
      <c r="BG58" s="21"/>
      <c r="BH58" s="20"/>
      <c r="BI58" s="21"/>
      <c r="BJ58" s="21"/>
      <c r="BK58" s="21"/>
      <c r="BL58" s="20"/>
      <c r="BM58" s="21"/>
      <c r="BN58" s="21"/>
      <c r="BO58" s="21"/>
      <c r="BP58" s="20"/>
      <c r="BQ58" s="21"/>
      <c r="BR58" s="21"/>
      <c r="BS58" s="21"/>
      <c r="BT58" s="20"/>
      <c r="BU58" s="21"/>
      <c r="BV58" s="21"/>
      <c r="BW58" s="21"/>
      <c r="BX58" s="20"/>
      <c r="BY58" s="21"/>
      <c r="BZ58" s="21"/>
      <c r="CA58" s="21"/>
      <c r="CB58" s="20"/>
      <c r="CC58" s="21"/>
      <c r="CD58" s="21"/>
      <c r="CE58" s="21"/>
      <c r="CF58" s="66"/>
      <c r="CG58" s="67"/>
      <c r="CH58" s="67"/>
      <c r="CI58" s="67"/>
      <c r="CJ58" s="20"/>
      <c r="CK58" s="21"/>
      <c r="CL58" s="21"/>
      <c r="CM58" s="21"/>
      <c r="CN58" s="20"/>
      <c r="CO58" s="21"/>
      <c r="CP58" s="21"/>
      <c r="CQ58" s="21"/>
      <c r="CR58" s="20"/>
      <c r="CS58" s="21"/>
      <c r="CT58" s="21"/>
      <c r="CU58" s="21"/>
      <c r="CV58" s="20"/>
      <c r="CW58" s="21"/>
      <c r="CX58" s="21"/>
      <c r="CY58" s="21"/>
      <c r="CZ58" s="20"/>
      <c r="DA58" s="21"/>
      <c r="DB58" s="21"/>
      <c r="DC58" s="21"/>
      <c r="DD58" s="20"/>
      <c r="DE58" s="21"/>
      <c r="DF58" s="21"/>
      <c r="DG58" s="21"/>
      <c r="DH58" s="20"/>
      <c r="DI58" s="21"/>
      <c r="DJ58" s="21"/>
      <c r="DK58" s="21"/>
      <c r="DL58" s="20"/>
      <c r="DM58" s="21"/>
      <c r="DN58" s="21"/>
      <c r="DO58" s="21"/>
      <c r="DP58" s="20"/>
      <c r="DQ58" s="21"/>
      <c r="DR58" s="21"/>
      <c r="DS58" s="21"/>
      <c r="DT58" s="20"/>
      <c r="DU58" s="21"/>
      <c r="DV58" s="21"/>
      <c r="DW58" s="21"/>
      <c r="DX58" s="20"/>
      <c r="DY58" s="21"/>
      <c r="DZ58" s="21"/>
      <c r="EA58" s="21"/>
      <c r="EB58" s="20"/>
      <c r="EC58" s="21"/>
      <c r="ED58" s="21"/>
      <c r="EE58" s="21"/>
      <c r="EF58" s="20"/>
      <c r="EG58" s="21"/>
      <c r="EH58" s="21"/>
      <c r="EI58" s="21"/>
      <c r="EJ58" s="20"/>
      <c r="EK58" s="21"/>
      <c r="EL58" s="21"/>
      <c r="EM58" s="21"/>
      <c r="EN58" s="20"/>
      <c r="EO58" s="21"/>
      <c r="EP58" s="21"/>
      <c r="EQ58" s="21"/>
      <c r="ER58" s="20"/>
      <c r="ES58" s="21"/>
      <c r="ET58" s="21"/>
      <c r="EU58" s="21"/>
      <c r="EV58" s="20"/>
      <c r="EW58" s="21"/>
      <c r="EX58" s="21"/>
      <c r="EY58" s="21"/>
      <c r="EZ58" s="20"/>
      <c r="FA58" s="21"/>
      <c r="FB58" s="21"/>
      <c r="FC58" s="21"/>
      <c r="FD58" s="20"/>
      <c r="FE58" s="21"/>
      <c r="FF58" s="21"/>
      <c r="FG58" s="21"/>
      <c r="FH58" s="20"/>
      <c r="FI58" s="21"/>
      <c r="FJ58" s="21"/>
      <c r="FK58" s="21"/>
      <c r="FL58" s="20"/>
      <c r="FM58" s="21"/>
      <c r="FN58" s="21"/>
      <c r="FO58" s="21"/>
      <c r="FP58" s="20"/>
      <c r="FQ58" s="21"/>
      <c r="FR58" s="21"/>
      <c r="FS58" s="21"/>
      <c r="FT58" s="20"/>
      <c r="FU58" s="21"/>
      <c r="FV58" s="21"/>
      <c r="FW58" s="21"/>
      <c r="FX58" s="20"/>
      <c r="FY58" s="21"/>
      <c r="FZ58" s="21"/>
      <c r="GA58" s="21"/>
      <c r="GB58" s="20"/>
      <c r="GC58" s="21"/>
      <c r="GD58" s="21"/>
      <c r="GE58" s="21"/>
      <c r="GF58" s="20"/>
      <c r="GG58" s="21"/>
      <c r="GH58" s="21"/>
      <c r="GI58" s="21"/>
      <c r="GJ58" s="20"/>
      <c r="GK58" s="21"/>
      <c r="GL58" s="21"/>
      <c r="GM58" s="21"/>
      <c r="GN58" s="20"/>
      <c r="GO58" s="21"/>
      <c r="GP58" s="21"/>
      <c r="GQ58" s="21"/>
      <c r="GR58" s="20"/>
      <c r="GS58" s="21"/>
      <c r="GT58" s="21"/>
      <c r="GU58" s="21"/>
      <c r="GV58" s="20"/>
      <c r="GW58" s="21"/>
      <c r="GX58" s="21"/>
      <c r="GY58" s="21"/>
      <c r="GZ58" s="20"/>
      <c r="HA58" s="21"/>
      <c r="HB58" s="21"/>
      <c r="HC58" s="21"/>
      <c r="HD58" s="20"/>
      <c r="HE58" s="21"/>
      <c r="HF58" s="21"/>
      <c r="HG58" s="21"/>
      <c r="HH58" s="20"/>
      <c r="HI58" s="21"/>
      <c r="HJ58" s="21"/>
      <c r="HK58" s="21"/>
      <c r="HL58" s="20"/>
      <c r="HM58" s="21"/>
      <c r="HN58" s="21"/>
      <c r="HO58" s="21"/>
      <c r="HP58" s="20"/>
      <c r="HQ58" s="21"/>
      <c r="HR58" s="21"/>
      <c r="HS58" s="21"/>
      <c r="HT58" s="20"/>
      <c r="HU58" s="21"/>
      <c r="HV58" s="21"/>
      <c r="HW58" s="21"/>
      <c r="HX58" s="20"/>
      <c r="HY58" s="21"/>
      <c r="HZ58" s="21"/>
      <c r="IA58" s="21"/>
      <c r="IB58" s="20"/>
      <c r="IC58" s="21"/>
      <c r="ID58" s="21"/>
      <c r="IE58" s="21"/>
      <c r="IF58" s="20"/>
      <c r="IG58" s="21"/>
      <c r="IH58" s="21"/>
      <c r="II58" s="21"/>
      <c r="IJ58" s="20"/>
      <c r="IK58" s="21"/>
      <c r="IL58" s="21"/>
      <c r="IM58" s="21"/>
      <c r="IN58" s="20"/>
      <c r="IO58" s="21"/>
      <c r="IP58" s="21"/>
      <c r="IQ58" s="21"/>
    </row>
    <row r="59" spans="2:7" ht="21.75" customHeight="1">
      <c r="B59" s="40"/>
      <c r="C59" s="10"/>
      <c r="D59" s="10"/>
      <c r="E59" s="10"/>
      <c r="F59" s="10"/>
      <c r="G59" s="10"/>
    </row>
    <row r="60" spans="1:7" ht="12.75">
      <c r="A60" s="10"/>
      <c r="C60" s="30"/>
      <c r="D60" s="9"/>
      <c r="E60" s="9"/>
      <c r="F60" s="9"/>
      <c r="G60" s="8"/>
    </row>
    <row r="61" spans="1:7" ht="21.75" customHeight="1">
      <c r="A61" s="10"/>
      <c r="B61" s="10"/>
      <c r="C61" s="146"/>
      <c r="D61" s="146"/>
      <c r="E61" s="146"/>
      <c r="F61" s="146"/>
      <c r="G61" s="146"/>
    </row>
    <row r="62" spans="1:7" ht="12.75">
      <c r="A62" s="10"/>
      <c r="B62" s="10"/>
      <c r="C62" s="126"/>
      <c r="D62" s="126"/>
      <c r="E62" s="10"/>
      <c r="F62" s="10"/>
      <c r="G62" s="10"/>
    </row>
    <row r="63" spans="1:7" ht="17.25" customHeight="1">
      <c r="A63" s="126"/>
      <c r="B63" s="126"/>
      <c r="C63" s="126"/>
      <c r="D63" s="126"/>
      <c r="E63" s="126"/>
      <c r="F63" s="126"/>
      <c r="G63" s="126"/>
    </row>
    <row r="64" spans="1:7" ht="12.75">
      <c r="A64" s="10"/>
      <c r="B64" s="10"/>
      <c r="C64" s="126"/>
      <c r="D64" s="126"/>
      <c r="E64" s="10"/>
      <c r="F64" s="10"/>
      <c r="G64" s="38"/>
    </row>
    <row r="65" spans="1:7" ht="12.75">
      <c r="A65" s="126"/>
      <c r="B65" s="126"/>
      <c r="C65" s="126"/>
      <c r="D65" s="126"/>
      <c r="E65" s="126"/>
      <c r="F65" s="126"/>
      <c r="G65" s="126"/>
    </row>
    <row r="66" spans="1:251" ht="12.75">
      <c r="A66" s="10"/>
      <c r="B66" s="4"/>
      <c r="C66" s="4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65"/>
      <c r="CG66" s="65"/>
      <c r="CH66" s="65"/>
      <c r="CI66" s="6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4"/>
      <c r="DA66" s="4"/>
      <c r="DB66" s="4"/>
      <c r="DC66" s="4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4"/>
      <c r="DU66" s="4"/>
      <c r="DV66" s="4"/>
      <c r="DW66" s="4"/>
      <c r="DX66" s="4"/>
      <c r="DY66" s="4"/>
      <c r="DZ66" s="4"/>
      <c r="EA66" s="4"/>
      <c r="EB66" s="1"/>
      <c r="EC66" s="1"/>
      <c r="ED66" s="1"/>
      <c r="EE66" s="1"/>
      <c r="EF66" s="1"/>
      <c r="EG66" s="1"/>
      <c r="EH66" s="1"/>
      <c r="EI66" s="1"/>
      <c r="EJ66" s="4"/>
      <c r="EK66" s="4"/>
      <c r="EL66" s="4"/>
      <c r="EM66" s="4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pans="1:251" ht="12.75">
      <c r="A67" s="10"/>
      <c r="B67" s="4"/>
      <c r="C67" s="9"/>
      <c r="D67" s="9"/>
      <c r="E67" s="9"/>
      <c r="F67" s="9"/>
      <c r="G67" s="39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65"/>
      <c r="CG67" s="65"/>
      <c r="CH67" s="65"/>
      <c r="CI67" s="65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4"/>
      <c r="DA67" s="4"/>
      <c r="DB67" s="4"/>
      <c r="DC67" s="4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4"/>
      <c r="DU67" s="4"/>
      <c r="DV67" s="4"/>
      <c r="DW67" s="4"/>
      <c r="DX67" s="4"/>
      <c r="DY67" s="4"/>
      <c r="DZ67" s="4"/>
      <c r="EA67" s="4"/>
      <c r="EB67" s="1"/>
      <c r="EC67" s="1"/>
      <c r="ED67" s="1"/>
      <c r="EE67" s="1"/>
      <c r="EF67" s="1"/>
      <c r="EG67" s="1"/>
      <c r="EH67" s="1"/>
      <c r="EI67" s="1"/>
      <c r="EJ67" s="4"/>
      <c r="EK67" s="4"/>
      <c r="EL67" s="4"/>
      <c r="EM67" s="4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pans="1:251" ht="12.75">
      <c r="A68" s="10"/>
      <c r="B68" s="4"/>
      <c r="C68" s="4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65"/>
      <c r="CG68" s="65"/>
      <c r="CH68" s="65"/>
      <c r="CI68" s="65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4"/>
      <c r="DA68" s="4"/>
      <c r="DB68" s="4"/>
      <c r="DC68" s="4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4"/>
      <c r="DU68" s="4"/>
      <c r="DV68" s="4"/>
      <c r="DW68" s="4"/>
      <c r="DX68" s="4"/>
      <c r="DY68" s="4"/>
      <c r="DZ68" s="4"/>
      <c r="EA68" s="4"/>
      <c r="EB68" s="1"/>
      <c r="EC68" s="1"/>
      <c r="ED68" s="1"/>
      <c r="EE68" s="1"/>
      <c r="EF68" s="1"/>
      <c r="EG68" s="1"/>
      <c r="EH68" s="1"/>
      <c r="EI68" s="1"/>
      <c r="EJ68" s="4"/>
      <c r="EK68" s="4"/>
      <c r="EL68" s="4"/>
      <c r="EM68" s="4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:251" ht="12.75">
      <c r="A69" s="10"/>
      <c r="B69" s="4"/>
      <c r="C69" s="10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65"/>
      <c r="CG69" s="65"/>
      <c r="CH69" s="65"/>
      <c r="CI69" s="65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4"/>
      <c r="DA69" s="4"/>
      <c r="DB69" s="4"/>
      <c r="DC69" s="4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4"/>
      <c r="DU69" s="4"/>
      <c r="DV69" s="4"/>
      <c r="DW69" s="4"/>
      <c r="DX69" s="4"/>
      <c r="DY69" s="4"/>
      <c r="DZ69" s="4"/>
      <c r="EA69" s="4"/>
      <c r="EB69" s="1"/>
      <c r="EC69" s="1"/>
      <c r="ED69" s="1"/>
      <c r="EE69" s="1"/>
      <c r="EF69" s="1"/>
      <c r="EG69" s="1"/>
      <c r="EH69" s="1"/>
      <c r="EI69" s="1"/>
      <c r="EJ69" s="4"/>
      <c r="EK69" s="4"/>
      <c r="EL69" s="4"/>
      <c r="EM69" s="4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251" ht="12.75">
      <c r="A70" s="10"/>
      <c r="B70" s="4"/>
      <c r="C70" s="4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65"/>
      <c r="CG70" s="65"/>
      <c r="CH70" s="65"/>
      <c r="CI70" s="65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4"/>
      <c r="DA70" s="4"/>
      <c r="DB70" s="4"/>
      <c r="DC70" s="4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4"/>
      <c r="DU70" s="4"/>
      <c r="DV70" s="4"/>
      <c r="DW70" s="4"/>
      <c r="DX70" s="4"/>
      <c r="DY70" s="4"/>
      <c r="DZ70" s="4"/>
      <c r="EA70" s="4"/>
      <c r="EB70" s="1"/>
      <c r="EC70" s="1"/>
      <c r="ED70" s="1"/>
      <c r="EE70" s="1"/>
      <c r="EF70" s="1"/>
      <c r="EG70" s="1"/>
      <c r="EH70" s="1"/>
      <c r="EI70" s="1"/>
      <c r="EJ70" s="4"/>
      <c r="EK70" s="4"/>
      <c r="EL70" s="4"/>
      <c r="EM70" s="4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:251" ht="12.75">
      <c r="A71" s="10"/>
      <c r="B71" s="4"/>
      <c r="C71" s="4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65"/>
      <c r="CG71" s="65"/>
      <c r="CH71" s="65"/>
      <c r="CI71" s="65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4"/>
      <c r="DA71" s="4"/>
      <c r="DB71" s="4"/>
      <c r="DC71" s="4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4"/>
      <c r="DU71" s="4"/>
      <c r="DV71" s="4"/>
      <c r="DW71" s="4"/>
      <c r="DX71" s="4"/>
      <c r="DY71" s="4"/>
      <c r="DZ71" s="4"/>
      <c r="EA71" s="4"/>
      <c r="EB71" s="1"/>
      <c r="EC71" s="1"/>
      <c r="ED71" s="1"/>
      <c r="EE71" s="1"/>
      <c r="EF71" s="1"/>
      <c r="EG71" s="1"/>
      <c r="EH71" s="1"/>
      <c r="EI71" s="1"/>
      <c r="EJ71" s="4"/>
      <c r="EK71" s="4"/>
      <c r="EL71" s="4"/>
      <c r="EM71" s="4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1" ht="12.75">
      <c r="A72" s="10"/>
      <c r="B72" s="4"/>
      <c r="C72" s="4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65"/>
      <c r="CG72" s="65"/>
      <c r="CH72" s="65"/>
      <c r="CI72" s="65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4"/>
      <c r="DA72" s="4"/>
      <c r="DB72" s="4"/>
      <c r="DC72" s="4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4"/>
      <c r="DU72" s="4"/>
      <c r="DV72" s="4"/>
      <c r="DW72" s="4"/>
      <c r="DX72" s="4"/>
      <c r="DY72" s="4"/>
      <c r="DZ72" s="4"/>
      <c r="EA72" s="4"/>
      <c r="EB72" s="1"/>
      <c r="EC72" s="1"/>
      <c r="ED72" s="1"/>
      <c r="EE72" s="1"/>
      <c r="EF72" s="1"/>
      <c r="EG72" s="1"/>
      <c r="EH72" s="1"/>
      <c r="EI72" s="1"/>
      <c r="EJ72" s="4"/>
      <c r="EK72" s="4"/>
      <c r="EL72" s="4"/>
      <c r="EM72" s="4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:251" ht="12.75">
      <c r="A73" s="10"/>
      <c r="B73" s="4"/>
      <c r="C73" s="4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65"/>
      <c r="CG73" s="65"/>
      <c r="CH73" s="65"/>
      <c r="CI73" s="65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4"/>
      <c r="DA73" s="4"/>
      <c r="DB73" s="4"/>
      <c r="DC73" s="4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4"/>
      <c r="DU73" s="4"/>
      <c r="DV73" s="4"/>
      <c r="DW73" s="4"/>
      <c r="DX73" s="4"/>
      <c r="DY73" s="4"/>
      <c r="DZ73" s="4"/>
      <c r="EA73" s="4"/>
      <c r="EB73" s="1"/>
      <c r="EC73" s="1"/>
      <c r="ED73" s="1"/>
      <c r="EE73" s="1"/>
      <c r="EF73" s="1"/>
      <c r="EG73" s="1"/>
      <c r="EH73" s="1"/>
      <c r="EI73" s="1"/>
      <c r="EJ73" s="4"/>
      <c r="EK73" s="4"/>
      <c r="EL73" s="4"/>
      <c r="EM73" s="4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:251" ht="12.75">
      <c r="A74" s="10"/>
      <c r="B74" s="4"/>
      <c r="C74" s="4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65"/>
      <c r="CG74" s="65"/>
      <c r="CH74" s="65"/>
      <c r="CI74" s="65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4"/>
      <c r="DA74" s="4"/>
      <c r="DB74" s="4"/>
      <c r="DC74" s="4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4"/>
      <c r="DU74" s="4"/>
      <c r="DV74" s="4"/>
      <c r="DW74" s="4"/>
      <c r="DX74" s="4"/>
      <c r="DY74" s="4"/>
      <c r="DZ74" s="4"/>
      <c r="EA74" s="4"/>
      <c r="EB74" s="1"/>
      <c r="EC74" s="1"/>
      <c r="ED74" s="1"/>
      <c r="EE74" s="1"/>
      <c r="EF74" s="1"/>
      <c r="EG74" s="1"/>
      <c r="EH74" s="1"/>
      <c r="EI74" s="1"/>
      <c r="EJ74" s="4"/>
      <c r="EK74" s="4"/>
      <c r="EL74" s="4"/>
      <c r="EM74" s="4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8:31" ht="12.75"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0:31" ht="12.75"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</sheetData>
  <sheetProtection/>
  <mergeCells count="145">
    <mergeCell ref="IN6:IQ6"/>
    <mergeCell ref="IN7:IQ8"/>
    <mergeCell ref="BH7:BK8"/>
    <mergeCell ref="BL6:BO6"/>
    <mergeCell ref="FD7:FG8"/>
    <mergeCell ref="CB7:CE8"/>
    <mergeCell ref="DL6:DO6"/>
    <mergeCell ref="DL7:DO8"/>
    <mergeCell ref="CR6:CU6"/>
    <mergeCell ref="FH6:FK6"/>
    <mergeCell ref="FH7:FK8"/>
    <mergeCell ref="FD6:FG6"/>
    <mergeCell ref="CV6:CY6"/>
    <mergeCell ref="CV7:CY8"/>
    <mergeCell ref="DH6:DK6"/>
    <mergeCell ref="DH7:DK8"/>
    <mergeCell ref="DD6:DG6"/>
    <mergeCell ref="EF7:EI8"/>
    <mergeCell ref="EJ6:EM6"/>
    <mergeCell ref="EJ7:EM8"/>
    <mergeCell ref="CN6:CQ6"/>
    <mergeCell ref="CN7:CQ8"/>
    <mergeCell ref="BX6:CA6"/>
    <mergeCell ref="BX7:CA8"/>
    <mergeCell ref="CB6:CE6"/>
    <mergeCell ref="CF6:CI6"/>
    <mergeCell ref="CF7:CI8"/>
    <mergeCell ref="F1:G1"/>
    <mergeCell ref="A4:G4"/>
    <mergeCell ref="A5:G5"/>
    <mergeCell ref="A7:G7"/>
    <mergeCell ref="P7:S8"/>
    <mergeCell ref="X6:AA6"/>
    <mergeCell ref="X7:AA8"/>
    <mergeCell ref="P6:S6"/>
    <mergeCell ref="T6:W6"/>
    <mergeCell ref="T7:W8"/>
    <mergeCell ref="L6:O6"/>
    <mergeCell ref="L7:O8"/>
    <mergeCell ref="BP6:BS6"/>
    <mergeCell ref="AV6:AY6"/>
    <mergeCell ref="AV7:AY8"/>
    <mergeCell ref="AF6:AI6"/>
    <mergeCell ref="AF7:AI8"/>
    <mergeCell ref="BL7:BO8"/>
    <mergeCell ref="AN7:AQ8"/>
    <mergeCell ref="AR6:AU6"/>
    <mergeCell ref="C64:D64"/>
    <mergeCell ref="C57:G57"/>
    <mergeCell ref="A44:A45"/>
    <mergeCell ref="B44:B45"/>
    <mergeCell ref="D44:E44"/>
    <mergeCell ref="A65:G65"/>
    <mergeCell ref="C58:D58"/>
    <mergeCell ref="C61:G61"/>
    <mergeCell ref="C62:D62"/>
    <mergeCell ref="A63:G63"/>
    <mergeCell ref="F44:G44"/>
    <mergeCell ref="A43:G43"/>
    <mergeCell ref="C44:C45"/>
    <mergeCell ref="A8:G8"/>
    <mergeCell ref="A9:A10"/>
    <mergeCell ref="B9:B10"/>
    <mergeCell ref="C9:C10"/>
    <mergeCell ref="D9:E9"/>
    <mergeCell ref="F9:G9"/>
    <mergeCell ref="AJ6:AM6"/>
    <mergeCell ref="AJ7:AM8"/>
    <mergeCell ref="BD6:BG6"/>
    <mergeCell ref="BD7:BG8"/>
    <mergeCell ref="AZ6:BC6"/>
    <mergeCell ref="BH6:BK6"/>
    <mergeCell ref="AN6:AQ6"/>
    <mergeCell ref="AZ7:BC8"/>
    <mergeCell ref="H6:K6"/>
    <mergeCell ref="H7:K8"/>
    <mergeCell ref="BP7:BS8"/>
    <mergeCell ref="AB6:AE6"/>
    <mergeCell ref="AB7:AE8"/>
    <mergeCell ref="CJ6:CM6"/>
    <mergeCell ref="CJ7:CM8"/>
    <mergeCell ref="AR7:AU8"/>
    <mergeCell ref="BT6:BW6"/>
    <mergeCell ref="BT7:BW8"/>
    <mergeCell ref="CR7:CU8"/>
    <mergeCell ref="DP7:DS8"/>
    <mergeCell ref="DX6:EA6"/>
    <mergeCell ref="DX7:EA8"/>
    <mergeCell ref="DT6:DW6"/>
    <mergeCell ref="DT7:DW8"/>
    <mergeCell ref="CZ7:DC8"/>
    <mergeCell ref="EZ6:FC6"/>
    <mergeCell ref="EZ7:FC8"/>
    <mergeCell ref="ER6:EU6"/>
    <mergeCell ref="DD7:DG8"/>
    <mergeCell ref="CZ6:DC6"/>
    <mergeCell ref="EN6:EQ6"/>
    <mergeCell ref="EN7:EQ8"/>
    <mergeCell ref="EB6:EE6"/>
    <mergeCell ref="EB7:EE8"/>
    <mergeCell ref="EF6:EI6"/>
    <mergeCell ref="ER7:EU8"/>
    <mergeCell ref="EV6:EY6"/>
    <mergeCell ref="EV7:EY8"/>
    <mergeCell ref="DP6:DS6"/>
    <mergeCell ref="FT6:FW6"/>
    <mergeCell ref="FT7:FW8"/>
    <mergeCell ref="FL6:FO6"/>
    <mergeCell ref="FL7:FO8"/>
    <mergeCell ref="FP6:FS6"/>
    <mergeCell ref="FP7:FS8"/>
    <mergeCell ref="FX6:GA6"/>
    <mergeCell ref="FX7:GA8"/>
    <mergeCell ref="GB6:GE6"/>
    <mergeCell ref="GB7:GE8"/>
    <mergeCell ref="GF6:GI6"/>
    <mergeCell ref="GF7:GI8"/>
    <mergeCell ref="GJ6:GM6"/>
    <mergeCell ref="GJ7:GM8"/>
    <mergeCell ref="GN6:GQ6"/>
    <mergeCell ref="GN7:GQ8"/>
    <mergeCell ref="GR6:GU6"/>
    <mergeCell ref="GR7:GU8"/>
    <mergeCell ref="GV6:GY6"/>
    <mergeCell ref="GV7:GY8"/>
    <mergeCell ref="GZ6:HC6"/>
    <mergeCell ref="GZ7:HC8"/>
    <mergeCell ref="HD6:HG6"/>
    <mergeCell ref="HD7:HG8"/>
    <mergeCell ref="HH6:HK6"/>
    <mergeCell ref="HH7:HK8"/>
    <mergeCell ref="HL6:HO6"/>
    <mergeCell ref="HL7:HO8"/>
    <mergeCell ref="HP6:HS6"/>
    <mergeCell ref="HP7:HS8"/>
    <mergeCell ref="IF6:II6"/>
    <mergeCell ref="IF7:II8"/>
    <mergeCell ref="IJ6:IM6"/>
    <mergeCell ref="IJ7:IM8"/>
    <mergeCell ref="HT6:HW6"/>
    <mergeCell ref="HT7:HW8"/>
    <mergeCell ref="HX6:IA6"/>
    <mergeCell ref="HX7:IA8"/>
    <mergeCell ref="IB6:IE6"/>
    <mergeCell ref="IB7:I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75"/>
  <sheetViews>
    <sheetView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F38" sqref="F38"/>
      <selection pane="topLeft" activeCell="A1" sqref="A1"/>
      <selection pane="topLeft" activeCell="A1" sqref="A1"/>
      <selection pane="topLeft" activeCell="A1" sqref="A1"/>
      <selection pane="topRight" activeCell="H1" sqref="H1"/>
      <selection pane="bottomLeft" activeCell="A11" sqref="A11"/>
      <selection pane="bottomRight" activeCell="B27" sqref="B27"/>
    </sheetView>
  </sheetViews>
  <sheetFormatPr defaultColWidth="9.8515625" defaultRowHeight="12.75"/>
  <cols>
    <col min="1" max="1" width="5.7109375" style="10" customWidth="1"/>
    <col min="2" max="2" width="29.00390625" style="4" customWidth="1"/>
    <col min="3" max="3" width="8.8515625" style="4" customWidth="1"/>
    <col min="4" max="4" width="13.140625" style="4" customWidth="1"/>
    <col min="5" max="5" width="16.28125" style="4" customWidth="1"/>
    <col min="6" max="6" width="12.8515625" style="4" customWidth="1"/>
    <col min="7" max="7" width="17.00390625" style="37" customWidth="1"/>
    <col min="8" max="8" width="12.140625" style="45" customWidth="1"/>
    <col min="9" max="11" width="13.00390625" style="3" customWidth="1"/>
    <col min="12" max="12" width="12.140625" style="45" customWidth="1"/>
    <col min="13" max="15" width="13.00390625" style="3" customWidth="1"/>
    <col min="16" max="16" width="12.140625" style="45" customWidth="1"/>
    <col min="17" max="19" width="13.00390625" style="3" customWidth="1"/>
    <col min="20" max="20" width="12.140625" style="45" customWidth="1"/>
    <col min="21" max="23" width="13.00390625" style="3" customWidth="1"/>
    <col min="24" max="24" width="11.7109375" style="2" customWidth="1"/>
    <col min="25" max="25" width="11.8515625" style="3" customWidth="1"/>
    <col min="26" max="26" width="12.421875" style="3" customWidth="1"/>
    <col min="27" max="27" width="12.7109375" style="3" customWidth="1"/>
    <col min="28" max="28" width="12.28125" style="2" customWidth="1"/>
    <col min="29" max="29" width="12.00390625" style="3" customWidth="1"/>
    <col min="30" max="30" width="12.28125" style="3" customWidth="1"/>
    <col min="31" max="31" width="12.57421875" style="3" customWidth="1"/>
    <col min="32" max="32" width="12.28125" style="2" customWidth="1"/>
    <col min="33" max="33" width="12.00390625" style="3" customWidth="1"/>
    <col min="34" max="34" width="12.28125" style="3" customWidth="1"/>
    <col min="35" max="35" width="12.57421875" style="3" customWidth="1"/>
    <col min="36" max="36" width="12.28125" style="2" customWidth="1"/>
    <col min="37" max="37" width="12.00390625" style="3" customWidth="1"/>
    <col min="38" max="38" width="12.28125" style="3" customWidth="1"/>
    <col min="39" max="39" width="12.57421875" style="3" customWidth="1"/>
    <col min="40" max="40" width="12.28125" style="2" customWidth="1"/>
    <col min="41" max="41" width="12.00390625" style="3" customWidth="1"/>
    <col min="42" max="42" width="12.28125" style="3" customWidth="1"/>
    <col min="43" max="43" width="12.57421875" style="3" customWidth="1"/>
    <col min="44" max="44" width="12.28125" style="2" customWidth="1"/>
    <col min="45" max="45" width="12.00390625" style="3" customWidth="1"/>
    <col min="46" max="46" width="12.28125" style="3" customWidth="1"/>
    <col min="47" max="47" width="12.57421875" style="3" customWidth="1"/>
    <col min="48" max="48" width="12.28125" style="2" customWidth="1"/>
    <col min="49" max="49" width="12.00390625" style="3" customWidth="1"/>
    <col min="50" max="50" width="12.28125" style="3" customWidth="1"/>
    <col min="51" max="51" width="12.57421875" style="3" customWidth="1"/>
    <col min="52" max="52" width="12.28125" style="2" customWidth="1"/>
    <col min="53" max="53" width="12.00390625" style="3" customWidth="1"/>
    <col min="54" max="54" width="12.28125" style="3" customWidth="1"/>
    <col min="55" max="55" width="12.57421875" style="3" customWidth="1"/>
    <col min="56" max="56" width="12.7109375" style="2" customWidth="1"/>
    <col min="57" max="57" width="13.00390625" style="3" customWidth="1"/>
    <col min="58" max="58" width="13.140625" style="3" customWidth="1"/>
    <col min="59" max="59" width="12.28125" style="3" customWidth="1"/>
    <col min="60" max="60" width="11.7109375" style="2" customWidth="1"/>
    <col min="61" max="63" width="12.28125" style="3" customWidth="1"/>
    <col min="64" max="64" width="11.7109375" style="2" customWidth="1"/>
    <col min="65" max="67" width="12.28125" style="3" customWidth="1"/>
    <col min="68" max="68" width="11.7109375" style="2" customWidth="1"/>
    <col min="69" max="71" width="12.28125" style="3" customWidth="1"/>
    <col min="72" max="72" width="11.7109375" style="2" customWidth="1"/>
    <col min="73" max="75" width="12.28125" style="3" customWidth="1"/>
    <col min="76" max="76" width="11.7109375" style="2" customWidth="1"/>
    <col min="77" max="79" width="12.28125" style="3" customWidth="1"/>
    <col min="80" max="80" width="12.140625" style="3" customWidth="1"/>
    <col min="81" max="83" width="12.57421875" style="3" customWidth="1"/>
    <col min="84" max="86" width="12.28125" style="3" customWidth="1"/>
    <col min="87" max="87" width="13.140625" style="3" customWidth="1"/>
    <col min="88" max="88" width="12.140625" style="3" customWidth="1"/>
    <col min="89" max="91" width="12.57421875" style="3" customWidth="1"/>
    <col min="92" max="92" width="12.140625" style="3" customWidth="1"/>
    <col min="93" max="95" width="12.57421875" style="3" customWidth="1"/>
    <col min="96" max="96" width="11.8515625" style="3" customWidth="1"/>
    <col min="97" max="97" width="13.57421875" style="3" customWidth="1"/>
    <col min="98" max="98" width="12.421875" style="3" customWidth="1"/>
    <col min="99" max="99" width="12.57421875" style="3" customWidth="1"/>
    <col min="100" max="100" width="12.28125" style="2" customWidth="1"/>
    <col min="101" max="101" width="14.00390625" style="3" customWidth="1"/>
    <col min="102" max="102" width="12.28125" style="3" customWidth="1"/>
    <col min="103" max="103" width="14.28125" style="3" customWidth="1"/>
    <col min="104" max="104" width="13.00390625" style="2" customWidth="1"/>
    <col min="105" max="105" width="12.7109375" style="3" customWidth="1"/>
    <col min="106" max="106" width="12.421875" style="3" customWidth="1"/>
    <col min="107" max="107" width="13.00390625" style="3" customWidth="1"/>
    <col min="108" max="108" width="12.57421875" style="2" customWidth="1"/>
    <col min="109" max="109" width="12.7109375" style="3" customWidth="1"/>
    <col min="110" max="110" width="13.00390625" style="3" customWidth="1"/>
    <col min="111" max="111" width="12.8515625" style="3" customWidth="1"/>
    <col min="112" max="112" width="12.28125" style="2" customWidth="1"/>
    <col min="113" max="115" width="12.8515625" style="3" customWidth="1"/>
    <col min="116" max="116" width="12.00390625" style="2" customWidth="1"/>
    <col min="117" max="117" width="11.8515625" style="3" customWidth="1"/>
    <col min="118" max="118" width="12.421875" style="3" customWidth="1"/>
    <col min="119" max="119" width="12.8515625" style="3" customWidth="1"/>
    <col min="120" max="120" width="12.28125" style="2" customWidth="1"/>
    <col min="121" max="121" width="12.00390625" style="3" customWidth="1"/>
    <col min="122" max="122" width="13.140625" style="3" customWidth="1"/>
    <col min="123" max="123" width="13.28125" style="3" customWidth="1"/>
    <col min="124" max="124" width="13.00390625" style="2" customWidth="1"/>
    <col min="125" max="127" width="13.7109375" style="3" customWidth="1"/>
    <col min="128" max="128" width="13.00390625" style="2" customWidth="1"/>
    <col min="129" max="129" width="11.8515625" style="3" customWidth="1"/>
    <col min="130" max="130" width="12.421875" style="3" customWidth="1"/>
    <col min="131" max="131" width="13.140625" style="3" customWidth="1"/>
    <col min="132" max="132" width="12.421875" style="2" customWidth="1"/>
    <col min="133" max="135" width="13.57421875" style="3" customWidth="1"/>
    <col min="136" max="136" width="12.28125" style="2" customWidth="1"/>
    <col min="137" max="137" width="11.8515625" style="3" customWidth="1"/>
    <col min="138" max="138" width="12.57421875" style="3" customWidth="1"/>
    <col min="139" max="139" width="12.421875" style="3" customWidth="1"/>
    <col min="140" max="140" width="12.7109375" style="2" customWidth="1"/>
    <col min="141" max="141" width="12.28125" style="3" customWidth="1"/>
    <col min="142" max="142" width="13.00390625" style="3" customWidth="1"/>
    <col min="143" max="143" width="12.57421875" style="3" customWidth="1"/>
    <col min="144" max="144" width="11.8515625" style="2" customWidth="1"/>
    <col min="145" max="147" width="12.421875" style="3" customWidth="1"/>
    <col min="148" max="148" width="12.140625" style="2" customWidth="1"/>
    <col min="149" max="150" width="12.28125" style="3" customWidth="1"/>
    <col min="151" max="151" width="12.8515625" style="3" customWidth="1"/>
    <col min="152" max="152" width="12.140625" style="2" customWidth="1"/>
    <col min="153" max="153" width="12.140625" style="3" customWidth="1"/>
    <col min="154" max="154" width="13.00390625" style="3" customWidth="1"/>
    <col min="155" max="155" width="12.7109375" style="3" customWidth="1"/>
    <col min="156" max="156" width="13.00390625" style="2" customWidth="1"/>
    <col min="157" max="157" width="12.00390625" style="3" customWidth="1"/>
    <col min="158" max="158" width="13.28125" style="3" customWidth="1"/>
    <col min="159" max="159" width="13.57421875" style="3" customWidth="1"/>
    <col min="160" max="160" width="11.8515625" style="2" customWidth="1"/>
    <col min="161" max="163" width="12.8515625" style="3" customWidth="1"/>
    <col min="164" max="164" width="13.28125" style="2" customWidth="1"/>
    <col min="165" max="167" width="12.8515625" style="3" customWidth="1"/>
    <col min="168" max="168" width="12.421875" style="2" customWidth="1"/>
    <col min="169" max="169" width="12.140625" style="3" customWidth="1"/>
    <col min="170" max="171" width="12.8515625" style="3" customWidth="1"/>
    <col min="172" max="172" width="12.140625" style="2" customWidth="1"/>
    <col min="173" max="173" width="12.421875" style="49" customWidth="1"/>
    <col min="174" max="174" width="13.28125" style="3" customWidth="1"/>
    <col min="175" max="175" width="13.140625" style="49" customWidth="1"/>
    <col min="176" max="176" width="12.140625" style="2" customWidth="1"/>
    <col min="177" max="177" width="12.421875" style="49" customWidth="1"/>
    <col min="178" max="178" width="13.28125" style="3" customWidth="1"/>
    <col min="179" max="179" width="13.140625" style="49" customWidth="1"/>
    <col min="180" max="180" width="11.7109375" style="2" customWidth="1"/>
    <col min="181" max="181" width="13.8515625" style="3" customWidth="1"/>
    <col min="182" max="182" width="12.57421875" style="3" customWidth="1"/>
    <col min="183" max="183" width="12.421875" style="49" customWidth="1"/>
    <col min="184" max="184" width="11.8515625" style="3" customWidth="1"/>
    <col min="185" max="185" width="13.421875" style="3" customWidth="1"/>
    <col min="186" max="186" width="12.421875" style="3" customWidth="1"/>
    <col min="187" max="187" width="14.28125" style="3" customWidth="1"/>
    <col min="188" max="188" width="11.7109375" style="2" customWidth="1"/>
    <col min="189" max="189" width="12.140625" style="3" customWidth="1"/>
    <col min="190" max="190" width="12.421875" style="3" customWidth="1"/>
    <col min="191" max="191" width="13.7109375" style="3" customWidth="1"/>
    <col min="192" max="192" width="12.140625" style="2" customWidth="1"/>
    <col min="193" max="193" width="11.8515625" style="3" customWidth="1"/>
    <col min="194" max="194" width="13.00390625" style="3" customWidth="1"/>
    <col min="195" max="195" width="13.7109375" style="3" customWidth="1"/>
    <col min="196" max="196" width="11.7109375" style="2" customWidth="1"/>
    <col min="197" max="199" width="14.140625" style="3" customWidth="1"/>
    <col min="200" max="200" width="12.8515625" style="2" customWidth="1"/>
    <col min="201" max="203" width="13.140625" style="3" customWidth="1"/>
    <col min="204" max="204" width="12.8515625" style="55" customWidth="1"/>
    <col min="205" max="205" width="13.28125" style="49" customWidth="1"/>
    <col min="206" max="206" width="14.00390625" style="49" customWidth="1"/>
    <col min="207" max="207" width="14.28125" style="49" customWidth="1"/>
    <col min="208" max="208" width="12.28125" style="2" customWidth="1"/>
    <col min="209" max="209" width="13.140625" style="3" customWidth="1"/>
    <col min="210" max="210" width="13.421875" style="3" customWidth="1"/>
    <col min="211" max="211" width="12.421875" style="3" customWidth="1"/>
    <col min="212" max="212" width="12.28125" style="2" customWidth="1"/>
    <col min="213" max="213" width="13.140625" style="3" customWidth="1"/>
    <col min="214" max="214" width="13.421875" style="3" customWidth="1"/>
    <col min="215" max="215" width="12.421875" style="3" customWidth="1"/>
    <col min="216" max="216" width="12.00390625" style="2" customWidth="1"/>
    <col min="217" max="217" width="13.28125" style="3" customWidth="1"/>
    <col min="218" max="218" width="12.7109375" style="3" customWidth="1"/>
    <col min="219" max="219" width="12.421875" style="3" customWidth="1"/>
    <col min="220" max="220" width="12.7109375" style="2" customWidth="1"/>
    <col min="221" max="221" width="12.421875" style="49" customWidth="1"/>
    <col min="222" max="222" width="12.421875" style="3" customWidth="1"/>
    <col min="223" max="223" width="12.421875" style="49" customWidth="1"/>
    <col min="224" max="224" width="12.7109375" style="2" customWidth="1"/>
    <col min="225" max="227" width="12.57421875" style="3" customWidth="1"/>
    <col min="228" max="228" width="12.57421875" style="2" customWidth="1"/>
    <col min="229" max="235" width="13.57421875" style="3" customWidth="1"/>
    <col min="236" max="236" width="13.00390625" style="2" customWidth="1"/>
    <col min="237" max="237" width="12.140625" style="3" customWidth="1"/>
    <col min="238" max="238" width="14.00390625" style="3" customWidth="1"/>
    <col min="239" max="239" width="13.28125" style="3" customWidth="1"/>
    <col min="240" max="240" width="12.28125" style="2" customWidth="1"/>
    <col min="241" max="241" width="11.7109375" style="3" customWidth="1"/>
    <col min="242" max="242" width="13.7109375" style="3" customWidth="1"/>
    <col min="243" max="243" width="12.57421875" style="3" customWidth="1"/>
    <col min="244" max="244" width="12.421875" style="2" customWidth="1"/>
    <col min="245" max="245" width="12.7109375" style="3" customWidth="1"/>
    <col min="246" max="246" width="12.421875" style="3" customWidth="1"/>
    <col min="247" max="247" width="13.140625" style="3" customWidth="1"/>
    <col min="248" max="248" width="12.140625" style="3" customWidth="1"/>
    <col min="249" max="249" width="12.00390625" style="3" customWidth="1"/>
    <col min="250" max="250" width="12.8515625" style="3" customWidth="1"/>
    <col min="251" max="251" width="13.421875" style="3" customWidth="1"/>
    <col min="252" max="252" width="12.7109375" style="3" customWidth="1"/>
    <col min="253" max="255" width="12.8515625" style="3" customWidth="1"/>
  </cols>
  <sheetData>
    <row r="1" spans="4:7" ht="12.75">
      <c r="D1" s="8"/>
      <c r="E1" s="8"/>
      <c r="F1" s="115" t="s">
        <v>58</v>
      </c>
      <c r="G1" s="115"/>
    </row>
    <row r="2" spans="4:7" ht="11.25" customHeight="1">
      <c r="D2" s="8"/>
      <c r="E2" s="8"/>
      <c r="F2" s="8"/>
      <c r="G2" s="36"/>
    </row>
    <row r="3" spans="4:7" ht="6" customHeight="1">
      <c r="D3" s="8"/>
      <c r="E3" s="8"/>
      <c r="F3" s="8"/>
      <c r="G3" s="36"/>
    </row>
    <row r="4" spans="1:255" ht="13.5" customHeight="1">
      <c r="A4" s="116" t="s">
        <v>59</v>
      </c>
      <c r="B4" s="116"/>
      <c r="C4" s="116"/>
      <c r="D4" s="116"/>
      <c r="E4" s="116"/>
      <c r="F4" s="116"/>
      <c r="G4" s="116"/>
      <c r="H4" s="46"/>
      <c r="I4" s="14"/>
      <c r="J4" s="14"/>
      <c r="K4" s="14"/>
      <c r="L4" s="46"/>
      <c r="M4" s="14"/>
      <c r="N4" s="14"/>
      <c r="O4" s="14"/>
      <c r="P4" s="46"/>
      <c r="Q4" s="14"/>
      <c r="R4" s="14"/>
      <c r="S4" s="14"/>
      <c r="T4" s="46"/>
      <c r="U4" s="14"/>
      <c r="V4" s="14"/>
      <c r="W4" s="14"/>
      <c r="X4" s="16"/>
      <c r="Y4" s="14"/>
      <c r="Z4" s="14"/>
      <c r="AA4" s="14"/>
      <c r="AB4" s="16"/>
      <c r="AC4" s="14"/>
      <c r="AD4" s="14"/>
      <c r="AE4" s="14"/>
      <c r="AF4" s="16"/>
      <c r="AG4" s="14"/>
      <c r="AH4" s="14"/>
      <c r="AI4" s="14"/>
      <c r="AJ4" s="16"/>
      <c r="AK4" s="14"/>
      <c r="AL4" s="14"/>
      <c r="AM4" s="14"/>
      <c r="AN4" s="16"/>
      <c r="AO4" s="14"/>
      <c r="AP4" s="14"/>
      <c r="AQ4" s="14"/>
      <c r="AR4" s="16"/>
      <c r="AS4" s="14"/>
      <c r="AT4" s="14"/>
      <c r="AU4" s="14"/>
      <c r="AV4" s="16"/>
      <c r="AW4" s="14"/>
      <c r="AX4" s="14"/>
      <c r="AY4" s="14"/>
      <c r="AZ4" s="16"/>
      <c r="BA4" s="14"/>
      <c r="BB4" s="14"/>
      <c r="BC4" s="14"/>
      <c r="BD4" s="16"/>
      <c r="BE4" s="14"/>
      <c r="BF4" s="14"/>
      <c r="BG4" s="14"/>
      <c r="BH4" s="16"/>
      <c r="BI4" s="14"/>
      <c r="BJ4" s="14"/>
      <c r="BK4" s="14"/>
      <c r="BL4" s="16"/>
      <c r="BM4" s="14"/>
      <c r="BN4" s="14"/>
      <c r="BO4" s="14"/>
      <c r="BP4" s="16"/>
      <c r="BQ4" s="14"/>
      <c r="BR4" s="14"/>
      <c r="BS4" s="14"/>
      <c r="BT4" s="16"/>
      <c r="BU4" s="14"/>
      <c r="BV4" s="14"/>
      <c r="BW4" s="14"/>
      <c r="BX4" s="16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6"/>
      <c r="CW4" s="14"/>
      <c r="CX4" s="14"/>
      <c r="CY4" s="14"/>
      <c r="CZ4" s="16"/>
      <c r="DA4" s="14"/>
      <c r="DB4" s="14"/>
      <c r="DC4" s="14"/>
      <c r="DD4" s="16"/>
      <c r="DE4" s="14"/>
      <c r="DF4" s="14"/>
      <c r="DG4" s="14"/>
      <c r="DH4" s="16"/>
      <c r="DI4" s="14"/>
      <c r="DJ4" s="14"/>
      <c r="DK4" s="14"/>
      <c r="DL4" s="16"/>
      <c r="DM4" s="14"/>
      <c r="DN4" s="14"/>
      <c r="DO4" s="14"/>
      <c r="DP4" s="16"/>
      <c r="DQ4" s="14"/>
      <c r="DR4" s="14"/>
      <c r="DS4" s="14"/>
      <c r="DT4" s="16"/>
      <c r="DU4" s="14"/>
      <c r="DV4" s="14"/>
      <c r="DW4" s="14"/>
      <c r="DX4" s="16"/>
      <c r="DY4" s="14"/>
      <c r="DZ4" s="14"/>
      <c r="EA4" s="14"/>
      <c r="EB4" s="16"/>
      <c r="EC4" s="14"/>
      <c r="ED4" s="14"/>
      <c r="EE4" s="14"/>
      <c r="EF4" s="16"/>
      <c r="EG4" s="14"/>
      <c r="EH4" s="14"/>
      <c r="EI4" s="14"/>
      <c r="EJ4" s="16"/>
      <c r="EK4" s="14"/>
      <c r="EL4" s="14"/>
      <c r="EM4" s="14"/>
      <c r="EN4" s="16"/>
      <c r="EO4" s="14"/>
      <c r="EP4" s="14"/>
      <c r="EQ4" s="14"/>
      <c r="ER4" s="16"/>
      <c r="ES4" s="14"/>
      <c r="ET4" s="14"/>
      <c r="EU4" s="14"/>
      <c r="EV4" s="16"/>
      <c r="EW4" s="14"/>
      <c r="EX4" s="14"/>
      <c r="EY4" s="14"/>
      <c r="EZ4" s="16"/>
      <c r="FA4" s="14"/>
      <c r="FB4" s="14"/>
      <c r="FC4" s="14"/>
      <c r="FD4" s="16"/>
      <c r="FE4" s="14"/>
      <c r="FF4" s="14"/>
      <c r="FG4" s="14"/>
      <c r="FH4" s="16"/>
      <c r="FI4" s="14"/>
      <c r="FJ4" s="14"/>
      <c r="FK4" s="14"/>
      <c r="FL4" s="16"/>
      <c r="FM4" s="14"/>
      <c r="FN4" s="14"/>
      <c r="FO4" s="14"/>
      <c r="FP4" s="16"/>
      <c r="FQ4" s="50"/>
      <c r="FR4" s="14"/>
      <c r="FS4" s="50"/>
      <c r="FT4" s="16"/>
      <c r="FU4" s="50"/>
      <c r="FV4" s="14"/>
      <c r="FW4" s="50"/>
      <c r="FX4" s="16"/>
      <c r="FY4" s="14"/>
      <c r="FZ4" s="14"/>
      <c r="GA4" s="50"/>
      <c r="GB4" s="14"/>
      <c r="GC4" s="14"/>
      <c r="GD4" s="14"/>
      <c r="GE4" s="14"/>
      <c r="GF4" s="16"/>
      <c r="GG4" s="14"/>
      <c r="GH4" s="14"/>
      <c r="GI4" s="14"/>
      <c r="GJ4" s="16"/>
      <c r="GK4" s="14"/>
      <c r="GL4" s="14"/>
      <c r="GM4" s="14"/>
      <c r="GN4" s="16"/>
      <c r="GO4" s="14"/>
      <c r="GP4" s="14"/>
      <c r="GQ4" s="14"/>
      <c r="GR4" s="16"/>
      <c r="GS4" s="14"/>
      <c r="GT4" s="14"/>
      <c r="GU4" s="14"/>
      <c r="GV4" s="56"/>
      <c r="GW4" s="50"/>
      <c r="GX4" s="50"/>
      <c r="GY4" s="50"/>
      <c r="GZ4" s="16"/>
      <c r="HA4" s="14"/>
      <c r="HB4" s="14"/>
      <c r="HC4" s="14"/>
      <c r="HD4" s="16"/>
      <c r="HE4" s="14"/>
      <c r="HF4" s="14"/>
      <c r="HG4" s="14"/>
      <c r="HH4" s="16"/>
      <c r="HI4" s="14"/>
      <c r="HJ4" s="14"/>
      <c r="HK4" s="14"/>
      <c r="HL4" s="16"/>
      <c r="HM4" s="50"/>
      <c r="HN4" s="14"/>
      <c r="HO4" s="50"/>
      <c r="HP4" s="16"/>
      <c r="HQ4" s="14"/>
      <c r="HR4" s="14"/>
      <c r="HS4" s="14"/>
      <c r="HT4" s="16"/>
      <c r="HU4" s="14"/>
      <c r="HV4" s="14"/>
      <c r="HW4" s="14"/>
      <c r="HX4" s="14"/>
      <c r="HY4" s="14"/>
      <c r="HZ4" s="14"/>
      <c r="IA4" s="14"/>
      <c r="IB4" s="16"/>
      <c r="IC4" s="14"/>
      <c r="ID4" s="14"/>
      <c r="IE4" s="14"/>
      <c r="IF4" s="16"/>
      <c r="IG4" s="14"/>
      <c r="IH4" s="14"/>
      <c r="II4" s="14"/>
      <c r="IJ4" s="16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11.25" customHeight="1">
      <c r="A5" s="116" t="s">
        <v>133</v>
      </c>
      <c r="B5" s="116"/>
      <c r="C5" s="116"/>
      <c r="D5" s="116"/>
      <c r="E5" s="116"/>
      <c r="F5" s="116"/>
      <c r="G5" s="116"/>
      <c r="H5" s="46"/>
      <c r="I5" s="14"/>
      <c r="J5" s="14"/>
      <c r="K5" s="14"/>
      <c r="L5" s="46"/>
      <c r="M5" s="14"/>
      <c r="N5" s="14"/>
      <c r="O5" s="14"/>
      <c r="P5" s="46"/>
      <c r="Q5" s="14"/>
      <c r="R5" s="14"/>
      <c r="S5" s="14"/>
      <c r="T5" s="46"/>
      <c r="U5" s="14"/>
      <c r="V5" s="14"/>
      <c r="W5" s="14"/>
      <c r="X5" s="16"/>
      <c r="Y5" s="14"/>
      <c r="Z5" s="14"/>
      <c r="AA5" s="14"/>
      <c r="AB5" s="16"/>
      <c r="AC5" s="14"/>
      <c r="AD5" s="14"/>
      <c r="AE5" s="14"/>
      <c r="AF5" s="16"/>
      <c r="AG5" s="14"/>
      <c r="AH5" s="14"/>
      <c r="AI5" s="14"/>
      <c r="AJ5" s="16"/>
      <c r="AK5" s="14"/>
      <c r="AL5" s="14"/>
      <c r="AM5" s="14"/>
      <c r="AN5" s="16"/>
      <c r="AO5" s="14"/>
      <c r="AP5" s="14"/>
      <c r="AQ5" s="14"/>
      <c r="AR5" s="16"/>
      <c r="AS5" s="14"/>
      <c r="AT5" s="14"/>
      <c r="AU5" s="14"/>
      <c r="AV5" s="16"/>
      <c r="AW5" s="14"/>
      <c r="AX5" s="14"/>
      <c r="AY5" s="14"/>
      <c r="AZ5" s="16"/>
      <c r="BA5" s="14"/>
      <c r="BB5" s="14"/>
      <c r="BC5" s="14"/>
      <c r="BD5" s="16"/>
      <c r="BE5" s="14"/>
      <c r="BF5" s="14"/>
      <c r="BG5" s="14"/>
      <c r="BH5" s="16"/>
      <c r="BI5" s="14"/>
      <c r="BJ5" s="14"/>
      <c r="BK5" s="14"/>
      <c r="BL5" s="16"/>
      <c r="BM5" s="14"/>
      <c r="BN5" s="14"/>
      <c r="BO5" s="14"/>
      <c r="BP5" s="16"/>
      <c r="BQ5" s="14"/>
      <c r="BR5" s="14"/>
      <c r="BS5" s="14"/>
      <c r="BT5" s="16"/>
      <c r="BU5" s="14"/>
      <c r="BV5" s="14"/>
      <c r="BW5" s="14"/>
      <c r="BX5" s="16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6"/>
      <c r="CW5" s="14"/>
      <c r="CX5" s="14"/>
      <c r="CY5" s="14"/>
      <c r="CZ5" s="16"/>
      <c r="DA5" s="14"/>
      <c r="DB5" s="14"/>
      <c r="DC5" s="14"/>
      <c r="DD5" s="16"/>
      <c r="DE5" s="14"/>
      <c r="DF5" s="14"/>
      <c r="DG5" s="14"/>
      <c r="DH5" s="16"/>
      <c r="DI5" s="14"/>
      <c r="DJ5" s="14"/>
      <c r="DK5" s="14"/>
      <c r="DL5" s="16"/>
      <c r="DM5" s="14"/>
      <c r="DN5" s="14"/>
      <c r="DO5" s="14"/>
      <c r="DP5" s="16"/>
      <c r="DQ5" s="14"/>
      <c r="DR5" s="14"/>
      <c r="DS5" s="14"/>
      <c r="DT5" s="16"/>
      <c r="DU5" s="14"/>
      <c r="DV5" s="14"/>
      <c r="DW5" s="14"/>
      <c r="DX5" s="16"/>
      <c r="DY5" s="14"/>
      <c r="DZ5" s="14"/>
      <c r="EA5" s="14"/>
      <c r="EB5" s="16"/>
      <c r="EC5" s="14"/>
      <c r="ED5" s="14"/>
      <c r="EE5" s="14"/>
      <c r="EF5" s="16"/>
      <c r="EG5" s="14"/>
      <c r="EH5" s="14"/>
      <c r="EI5" s="14"/>
      <c r="EJ5" s="16"/>
      <c r="EK5" s="14"/>
      <c r="EL5" s="14"/>
      <c r="EM5" s="14"/>
      <c r="EN5" s="16"/>
      <c r="EO5" s="14"/>
      <c r="EP5" s="14"/>
      <c r="EQ5" s="14"/>
      <c r="ER5" s="16"/>
      <c r="ES5" s="14"/>
      <c r="ET5" s="14"/>
      <c r="EU5" s="14"/>
      <c r="EV5" s="16"/>
      <c r="EW5" s="14"/>
      <c r="EX5" s="14"/>
      <c r="EY5" s="14"/>
      <c r="EZ5" s="16"/>
      <c r="FA5" s="14"/>
      <c r="FB5" s="14"/>
      <c r="FC5" s="14"/>
      <c r="FD5" s="16"/>
      <c r="FE5" s="14"/>
      <c r="FF5" s="14"/>
      <c r="FG5" s="14"/>
      <c r="FH5" s="16"/>
      <c r="FI5" s="14"/>
      <c r="FJ5" s="14"/>
      <c r="FK5" s="14"/>
      <c r="FL5" s="16"/>
      <c r="FM5" s="14"/>
      <c r="FN5" s="14"/>
      <c r="FO5" s="14"/>
      <c r="FP5" s="16"/>
      <c r="FQ5" s="50"/>
      <c r="FR5" s="14"/>
      <c r="FS5" s="50"/>
      <c r="FT5" s="16"/>
      <c r="FU5" s="50"/>
      <c r="FV5" s="14"/>
      <c r="FW5" s="50"/>
      <c r="FX5" s="16"/>
      <c r="FY5" s="14"/>
      <c r="FZ5" s="14"/>
      <c r="GA5" s="50"/>
      <c r="GB5" s="14"/>
      <c r="GC5" s="14"/>
      <c r="GD5" s="14"/>
      <c r="GE5" s="14"/>
      <c r="GF5" s="16"/>
      <c r="GG5" s="14"/>
      <c r="GH5" s="14"/>
      <c r="GI5" s="14"/>
      <c r="GJ5" s="16"/>
      <c r="GK5" s="14"/>
      <c r="GL5" s="14"/>
      <c r="GM5" s="14"/>
      <c r="GN5" s="16"/>
      <c r="GO5" s="14"/>
      <c r="GP5" s="14"/>
      <c r="GQ5" s="14"/>
      <c r="GR5" s="16"/>
      <c r="GS5" s="14"/>
      <c r="GT5" s="14"/>
      <c r="GU5" s="14"/>
      <c r="GV5" s="56"/>
      <c r="GW5" s="50"/>
      <c r="GX5" s="50"/>
      <c r="GY5" s="50"/>
      <c r="GZ5" s="16"/>
      <c r="HA5" s="14"/>
      <c r="HB5" s="14"/>
      <c r="HC5" s="14"/>
      <c r="HD5" s="16"/>
      <c r="HE5" s="14"/>
      <c r="HF5" s="14"/>
      <c r="HG5" s="14"/>
      <c r="HH5" s="16"/>
      <c r="HI5" s="14"/>
      <c r="HJ5" s="14"/>
      <c r="HK5" s="14"/>
      <c r="HL5" s="16"/>
      <c r="HM5" s="50"/>
      <c r="HN5" s="14"/>
      <c r="HO5" s="50"/>
      <c r="HP5" s="16"/>
      <c r="HQ5" s="14"/>
      <c r="HR5" s="14"/>
      <c r="HS5" s="14"/>
      <c r="HT5" s="16"/>
      <c r="HU5" s="14"/>
      <c r="HV5" s="14"/>
      <c r="HW5" s="14"/>
      <c r="HX5" s="14"/>
      <c r="HY5" s="14"/>
      <c r="HZ5" s="14"/>
      <c r="IA5" s="14"/>
      <c r="IB5" s="16"/>
      <c r="IC5" s="14"/>
      <c r="ID5" s="14"/>
      <c r="IE5" s="14"/>
      <c r="IF5" s="16"/>
      <c r="IG5" s="14"/>
      <c r="IH5" s="14"/>
      <c r="II5" s="14"/>
      <c r="IJ5" s="16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7:255" ht="11.25" customHeight="1">
      <c r="G6" s="4"/>
      <c r="H6" s="135">
        <v>124</v>
      </c>
      <c r="I6" s="136"/>
      <c r="J6" s="136"/>
      <c r="K6" s="137"/>
      <c r="L6" s="135">
        <v>125</v>
      </c>
      <c r="M6" s="136"/>
      <c r="N6" s="136"/>
      <c r="O6" s="137"/>
      <c r="P6" s="135">
        <v>126</v>
      </c>
      <c r="Q6" s="136"/>
      <c r="R6" s="136"/>
      <c r="S6" s="137"/>
      <c r="T6" s="135">
        <v>127</v>
      </c>
      <c r="U6" s="136"/>
      <c r="V6" s="136"/>
      <c r="W6" s="137"/>
      <c r="X6" s="135">
        <v>128</v>
      </c>
      <c r="Y6" s="136"/>
      <c r="Z6" s="136"/>
      <c r="AA6" s="137"/>
      <c r="AB6" s="135">
        <v>129</v>
      </c>
      <c r="AC6" s="136"/>
      <c r="AD6" s="136"/>
      <c r="AE6" s="137"/>
      <c r="AF6" s="135">
        <v>130</v>
      </c>
      <c r="AG6" s="136"/>
      <c r="AH6" s="136"/>
      <c r="AI6" s="137"/>
      <c r="AJ6" s="135">
        <v>131</v>
      </c>
      <c r="AK6" s="136"/>
      <c r="AL6" s="136"/>
      <c r="AM6" s="137"/>
      <c r="AN6" s="135">
        <v>132</v>
      </c>
      <c r="AO6" s="136"/>
      <c r="AP6" s="136"/>
      <c r="AQ6" s="137"/>
      <c r="AR6" s="135">
        <v>133</v>
      </c>
      <c r="AS6" s="136"/>
      <c r="AT6" s="136"/>
      <c r="AU6" s="137"/>
      <c r="AV6" s="135">
        <v>134</v>
      </c>
      <c r="AW6" s="136"/>
      <c r="AX6" s="136"/>
      <c r="AY6" s="137"/>
      <c r="AZ6" s="135">
        <v>135</v>
      </c>
      <c r="BA6" s="136"/>
      <c r="BB6" s="136"/>
      <c r="BC6" s="137"/>
      <c r="BD6" s="135">
        <v>136</v>
      </c>
      <c r="BE6" s="136"/>
      <c r="BF6" s="136"/>
      <c r="BG6" s="137"/>
      <c r="BH6" s="135">
        <v>137</v>
      </c>
      <c r="BI6" s="136"/>
      <c r="BJ6" s="136"/>
      <c r="BK6" s="137"/>
      <c r="BL6" s="135">
        <v>138</v>
      </c>
      <c r="BM6" s="136"/>
      <c r="BN6" s="136"/>
      <c r="BO6" s="137"/>
      <c r="BP6" s="135">
        <v>139</v>
      </c>
      <c r="BQ6" s="136"/>
      <c r="BR6" s="136"/>
      <c r="BS6" s="137"/>
      <c r="BT6" s="135">
        <v>140</v>
      </c>
      <c r="BU6" s="136"/>
      <c r="BV6" s="136"/>
      <c r="BW6" s="137"/>
      <c r="BX6" s="135">
        <v>141</v>
      </c>
      <c r="BY6" s="136"/>
      <c r="BZ6" s="136"/>
      <c r="CA6" s="137"/>
      <c r="CB6" s="135">
        <v>142</v>
      </c>
      <c r="CC6" s="136"/>
      <c r="CD6" s="136"/>
      <c r="CE6" s="137"/>
      <c r="CF6" s="135">
        <v>143</v>
      </c>
      <c r="CG6" s="136"/>
      <c r="CH6" s="136"/>
      <c r="CI6" s="137"/>
      <c r="CJ6" s="135">
        <v>144</v>
      </c>
      <c r="CK6" s="136"/>
      <c r="CL6" s="136"/>
      <c r="CM6" s="137"/>
      <c r="CN6" s="135">
        <v>145</v>
      </c>
      <c r="CO6" s="136"/>
      <c r="CP6" s="136"/>
      <c r="CQ6" s="137"/>
      <c r="CR6" s="135">
        <v>146</v>
      </c>
      <c r="CS6" s="136"/>
      <c r="CT6" s="136"/>
      <c r="CU6" s="137"/>
      <c r="CV6" s="135">
        <v>147</v>
      </c>
      <c r="CW6" s="136"/>
      <c r="CX6" s="136"/>
      <c r="CY6" s="137"/>
      <c r="CZ6" s="135">
        <v>148</v>
      </c>
      <c r="DA6" s="136"/>
      <c r="DB6" s="136"/>
      <c r="DC6" s="137"/>
      <c r="DD6" s="135">
        <v>149</v>
      </c>
      <c r="DE6" s="136"/>
      <c r="DF6" s="136"/>
      <c r="DG6" s="137"/>
      <c r="DH6" s="135">
        <v>150</v>
      </c>
      <c r="DI6" s="136"/>
      <c r="DJ6" s="136"/>
      <c r="DK6" s="137"/>
      <c r="DL6" s="135">
        <v>151</v>
      </c>
      <c r="DM6" s="136"/>
      <c r="DN6" s="136"/>
      <c r="DO6" s="137"/>
      <c r="DP6" s="135">
        <v>152</v>
      </c>
      <c r="DQ6" s="136"/>
      <c r="DR6" s="136"/>
      <c r="DS6" s="137"/>
      <c r="DT6" s="135">
        <v>153</v>
      </c>
      <c r="DU6" s="136"/>
      <c r="DV6" s="136"/>
      <c r="DW6" s="137"/>
      <c r="DX6" s="135">
        <v>154</v>
      </c>
      <c r="DY6" s="136"/>
      <c r="DZ6" s="136"/>
      <c r="EA6" s="137"/>
      <c r="EB6" s="135">
        <v>155</v>
      </c>
      <c r="EC6" s="136"/>
      <c r="ED6" s="136"/>
      <c r="EE6" s="137"/>
      <c r="EF6" s="135">
        <v>156</v>
      </c>
      <c r="EG6" s="136"/>
      <c r="EH6" s="136"/>
      <c r="EI6" s="137"/>
      <c r="EJ6" s="135">
        <v>157</v>
      </c>
      <c r="EK6" s="136"/>
      <c r="EL6" s="136"/>
      <c r="EM6" s="137"/>
      <c r="EN6" s="135">
        <v>158</v>
      </c>
      <c r="EO6" s="136"/>
      <c r="EP6" s="136"/>
      <c r="EQ6" s="137"/>
      <c r="ER6" s="135">
        <v>159</v>
      </c>
      <c r="ES6" s="136"/>
      <c r="ET6" s="136"/>
      <c r="EU6" s="137"/>
      <c r="EV6" s="135">
        <v>160</v>
      </c>
      <c r="EW6" s="136"/>
      <c r="EX6" s="136"/>
      <c r="EY6" s="137"/>
      <c r="EZ6" s="135">
        <v>161</v>
      </c>
      <c r="FA6" s="136"/>
      <c r="FB6" s="136"/>
      <c r="FC6" s="137"/>
      <c r="FD6" s="135">
        <v>162</v>
      </c>
      <c r="FE6" s="136"/>
      <c r="FF6" s="136"/>
      <c r="FG6" s="137"/>
      <c r="FH6" s="135">
        <v>163</v>
      </c>
      <c r="FI6" s="136"/>
      <c r="FJ6" s="136"/>
      <c r="FK6" s="137"/>
      <c r="FL6" s="135">
        <v>164</v>
      </c>
      <c r="FM6" s="136"/>
      <c r="FN6" s="136"/>
      <c r="FO6" s="137"/>
      <c r="FP6" s="135">
        <v>165</v>
      </c>
      <c r="FQ6" s="136"/>
      <c r="FR6" s="136"/>
      <c r="FS6" s="137"/>
      <c r="FT6" s="135">
        <v>166</v>
      </c>
      <c r="FU6" s="136"/>
      <c r="FV6" s="136"/>
      <c r="FW6" s="137"/>
      <c r="FX6" s="135">
        <v>167</v>
      </c>
      <c r="FY6" s="136"/>
      <c r="FZ6" s="136"/>
      <c r="GA6" s="137"/>
      <c r="GB6" s="135">
        <v>168</v>
      </c>
      <c r="GC6" s="136"/>
      <c r="GD6" s="136"/>
      <c r="GE6" s="137"/>
      <c r="GF6" s="135">
        <v>169</v>
      </c>
      <c r="GG6" s="136"/>
      <c r="GH6" s="136"/>
      <c r="GI6" s="137"/>
      <c r="GJ6" s="135">
        <v>170</v>
      </c>
      <c r="GK6" s="136"/>
      <c r="GL6" s="136"/>
      <c r="GM6" s="137"/>
      <c r="GN6" s="135">
        <v>171</v>
      </c>
      <c r="GO6" s="136"/>
      <c r="GP6" s="136"/>
      <c r="GQ6" s="137"/>
      <c r="GR6" s="135">
        <v>172</v>
      </c>
      <c r="GS6" s="136"/>
      <c r="GT6" s="136"/>
      <c r="GU6" s="137"/>
      <c r="GV6" s="135">
        <v>173</v>
      </c>
      <c r="GW6" s="136"/>
      <c r="GX6" s="136"/>
      <c r="GY6" s="137"/>
      <c r="GZ6" s="135">
        <v>174</v>
      </c>
      <c r="HA6" s="136"/>
      <c r="HB6" s="136"/>
      <c r="HC6" s="137"/>
      <c r="HD6" s="135">
        <v>175</v>
      </c>
      <c r="HE6" s="136"/>
      <c r="HF6" s="136"/>
      <c r="HG6" s="137"/>
      <c r="HH6" s="135">
        <v>176</v>
      </c>
      <c r="HI6" s="136"/>
      <c r="HJ6" s="136"/>
      <c r="HK6" s="137"/>
      <c r="HL6" s="135">
        <v>177</v>
      </c>
      <c r="HM6" s="136"/>
      <c r="HN6" s="136"/>
      <c r="HO6" s="137"/>
      <c r="HP6" s="135">
        <v>178</v>
      </c>
      <c r="HQ6" s="136"/>
      <c r="HR6" s="136"/>
      <c r="HS6" s="137"/>
      <c r="HT6" s="135">
        <v>179</v>
      </c>
      <c r="HU6" s="136"/>
      <c r="HV6" s="136"/>
      <c r="HW6" s="137"/>
      <c r="HX6" s="135">
        <v>180</v>
      </c>
      <c r="HY6" s="136"/>
      <c r="HZ6" s="136"/>
      <c r="IA6" s="137"/>
      <c r="IB6" s="135">
        <v>181</v>
      </c>
      <c r="IC6" s="136"/>
      <c r="ID6" s="136"/>
      <c r="IE6" s="137"/>
      <c r="IF6" s="135">
        <v>182</v>
      </c>
      <c r="IG6" s="136"/>
      <c r="IH6" s="136"/>
      <c r="II6" s="137"/>
      <c r="IJ6" s="135">
        <v>183</v>
      </c>
      <c r="IK6" s="136"/>
      <c r="IL6" s="136"/>
      <c r="IM6" s="137"/>
      <c r="IN6" s="135">
        <v>184</v>
      </c>
      <c r="IO6" s="136"/>
      <c r="IP6" s="136"/>
      <c r="IQ6" s="137"/>
      <c r="IR6" s="135">
        <v>185</v>
      </c>
      <c r="IS6" s="136"/>
      <c r="IT6" s="136"/>
      <c r="IU6" s="137"/>
    </row>
    <row r="7" spans="1:255" s="41" customFormat="1" ht="14.25">
      <c r="A7" s="117" t="s">
        <v>60</v>
      </c>
      <c r="B7" s="118"/>
      <c r="C7" s="118"/>
      <c r="D7" s="118"/>
      <c r="E7" s="118"/>
      <c r="F7" s="118"/>
      <c r="G7" s="119"/>
      <c r="H7" s="138" t="s">
        <v>228</v>
      </c>
      <c r="I7" s="139"/>
      <c r="J7" s="139"/>
      <c r="K7" s="140"/>
      <c r="L7" s="138" t="s">
        <v>229</v>
      </c>
      <c r="M7" s="139"/>
      <c r="N7" s="139"/>
      <c r="O7" s="140"/>
      <c r="P7" s="138" t="s">
        <v>230</v>
      </c>
      <c r="Q7" s="139"/>
      <c r="R7" s="139"/>
      <c r="S7" s="140"/>
      <c r="T7" s="129" t="s">
        <v>231</v>
      </c>
      <c r="U7" s="130"/>
      <c r="V7" s="130"/>
      <c r="W7" s="131"/>
      <c r="X7" s="138" t="s">
        <v>103</v>
      </c>
      <c r="Y7" s="139"/>
      <c r="Z7" s="139"/>
      <c r="AA7" s="140"/>
      <c r="AB7" s="138" t="s">
        <v>232</v>
      </c>
      <c r="AC7" s="139"/>
      <c r="AD7" s="139"/>
      <c r="AE7" s="140"/>
      <c r="AF7" s="129" t="s">
        <v>233</v>
      </c>
      <c r="AG7" s="130"/>
      <c r="AH7" s="130"/>
      <c r="AI7" s="131"/>
      <c r="AJ7" s="138" t="s">
        <v>234</v>
      </c>
      <c r="AK7" s="139"/>
      <c r="AL7" s="139"/>
      <c r="AM7" s="140"/>
      <c r="AN7" s="138" t="s">
        <v>235</v>
      </c>
      <c r="AO7" s="139"/>
      <c r="AP7" s="139"/>
      <c r="AQ7" s="140"/>
      <c r="AR7" s="138" t="s">
        <v>236</v>
      </c>
      <c r="AS7" s="139"/>
      <c r="AT7" s="139"/>
      <c r="AU7" s="140"/>
      <c r="AV7" s="138" t="s">
        <v>238</v>
      </c>
      <c r="AW7" s="139"/>
      <c r="AX7" s="139"/>
      <c r="AY7" s="140"/>
      <c r="AZ7" s="138" t="s">
        <v>239</v>
      </c>
      <c r="BA7" s="139"/>
      <c r="BB7" s="139"/>
      <c r="BC7" s="140"/>
      <c r="BD7" s="138" t="s">
        <v>240</v>
      </c>
      <c r="BE7" s="139"/>
      <c r="BF7" s="139"/>
      <c r="BG7" s="140"/>
      <c r="BH7" s="138" t="s">
        <v>241</v>
      </c>
      <c r="BI7" s="139"/>
      <c r="BJ7" s="139"/>
      <c r="BK7" s="140"/>
      <c r="BL7" s="138" t="s">
        <v>242</v>
      </c>
      <c r="BM7" s="139"/>
      <c r="BN7" s="139"/>
      <c r="BO7" s="140"/>
      <c r="BP7" s="138" t="s">
        <v>243</v>
      </c>
      <c r="BQ7" s="139"/>
      <c r="BR7" s="139"/>
      <c r="BS7" s="140"/>
      <c r="BT7" s="138" t="s">
        <v>91</v>
      </c>
      <c r="BU7" s="139"/>
      <c r="BV7" s="139"/>
      <c r="BW7" s="140"/>
      <c r="BX7" s="129" t="s">
        <v>244</v>
      </c>
      <c r="BY7" s="130"/>
      <c r="BZ7" s="130"/>
      <c r="CA7" s="131"/>
      <c r="CB7" s="138" t="s">
        <v>245</v>
      </c>
      <c r="CC7" s="139"/>
      <c r="CD7" s="139"/>
      <c r="CE7" s="140"/>
      <c r="CF7" s="129" t="s">
        <v>246</v>
      </c>
      <c r="CG7" s="130"/>
      <c r="CH7" s="130"/>
      <c r="CI7" s="131"/>
      <c r="CJ7" s="138" t="s">
        <v>247</v>
      </c>
      <c r="CK7" s="139"/>
      <c r="CL7" s="139"/>
      <c r="CM7" s="140"/>
      <c r="CN7" s="138" t="s">
        <v>248</v>
      </c>
      <c r="CO7" s="139"/>
      <c r="CP7" s="139"/>
      <c r="CQ7" s="140"/>
      <c r="CR7" s="138" t="s">
        <v>249</v>
      </c>
      <c r="CS7" s="139"/>
      <c r="CT7" s="139"/>
      <c r="CU7" s="140"/>
      <c r="CV7" s="129" t="s">
        <v>250</v>
      </c>
      <c r="CW7" s="130"/>
      <c r="CX7" s="130"/>
      <c r="CY7" s="131"/>
      <c r="CZ7" s="138" t="s">
        <v>251</v>
      </c>
      <c r="DA7" s="139"/>
      <c r="DB7" s="139"/>
      <c r="DC7" s="140"/>
      <c r="DD7" s="138" t="s">
        <v>252</v>
      </c>
      <c r="DE7" s="139"/>
      <c r="DF7" s="139"/>
      <c r="DG7" s="140"/>
      <c r="DH7" s="129" t="s">
        <v>253</v>
      </c>
      <c r="DI7" s="130"/>
      <c r="DJ7" s="130"/>
      <c r="DK7" s="131"/>
      <c r="DL7" s="138" t="s">
        <v>254</v>
      </c>
      <c r="DM7" s="139"/>
      <c r="DN7" s="139"/>
      <c r="DO7" s="140"/>
      <c r="DP7" s="138" t="s">
        <v>255</v>
      </c>
      <c r="DQ7" s="139"/>
      <c r="DR7" s="139"/>
      <c r="DS7" s="140"/>
      <c r="DT7" s="138" t="s">
        <v>256</v>
      </c>
      <c r="DU7" s="139"/>
      <c r="DV7" s="139"/>
      <c r="DW7" s="140"/>
      <c r="DX7" s="138" t="s">
        <v>257</v>
      </c>
      <c r="DY7" s="139"/>
      <c r="DZ7" s="139"/>
      <c r="EA7" s="140"/>
      <c r="EB7" s="138" t="s">
        <v>258</v>
      </c>
      <c r="EC7" s="139"/>
      <c r="ED7" s="139"/>
      <c r="EE7" s="140"/>
      <c r="EF7" s="138" t="s">
        <v>259</v>
      </c>
      <c r="EG7" s="139"/>
      <c r="EH7" s="139"/>
      <c r="EI7" s="140"/>
      <c r="EJ7" s="138" t="s">
        <v>260</v>
      </c>
      <c r="EK7" s="139"/>
      <c r="EL7" s="139"/>
      <c r="EM7" s="140"/>
      <c r="EN7" s="129" t="s">
        <v>261</v>
      </c>
      <c r="EO7" s="130"/>
      <c r="EP7" s="130"/>
      <c r="EQ7" s="131"/>
      <c r="ER7" s="129" t="s">
        <v>262</v>
      </c>
      <c r="ES7" s="130"/>
      <c r="ET7" s="130"/>
      <c r="EU7" s="131"/>
      <c r="EV7" s="138" t="s">
        <v>263</v>
      </c>
      <c r="EW7" s="139"/>
      <c r="EX7" s="139"/>
      <c r="EY7" s="140"/>
      <c r="EZ7" s="138" t="s">
        <v>264</v>
      </c>
      <c r="FA7" s="139"/>
      <c r="FB7" s="139"/>
      <c r="FC7" s="140"/>
      <c r="FD7" s="138" t="s">
        <v>265</v>
      </c>
      <c r="FE7" s="139"/>
      <c r="FF7" s="139"/>
      <c r="FG7" s="140"/>
      <c r="FH7" s="138" t="s">
        <v>266</v>
      </c>
      <c r="FI7" s="139"/>
      <c r="FJ7" s="139"/>
      <c r="FK7" s="140"/>
      <c r="FL7" s="138" t="s">
        <v>267</v>
      </c>
      <c r="FM7" s="139"/>
      <c r="FN7" s="139"/>
      <c r="FO7" s="140"/>
      <c r="FP7" s="138" t="s">
        <v>268</v>
      </c>
      <c r="FQ7" s="139"/>
      <c r="FR7" s="139"/>
      <c r="FS7" s="140"/>
      <c r="FT7" s="138" t="s">
        <v>269</v>
      </c>
      <c r="FU7" s="139"/>
      <c r="FV7" s="139"/>
      <c r="FW7" s="140"/>
      <c r="FX7" s="166" t="s">
        <v>270</v>
      </c>
      <c r="FY7" s="167"/>
      <c r="FZ7" s="167"/>
      <c r="GA7" s="168"/>
      <c r="GB7" s="138" t="s">
        <v>271</v>
      </c>
      <c r="GC7" s="139"/>
      <c r="GD7" s="139"/>
      <c r="GE7" s="140"/>
      <c r="GF7" s="138" t="s">
        <v>272</v>
      </c>
      <c r="GG7" s="139"/>
      <c r="GH7" s="139"/>
      <c r="GI7" s="140"/>
      <c r="GJ7" s="138" t="s">
        <v>273</v>
      </c>
      <c r="GK7" s="139"/>
      <c r="GL7" s="139"/>
      <c r="GM7" s="140"/>
      <c r="GN7" s="138" t="s">
        <v>274</v>
      </c>
      <c r="GO7" s="139"/>
      <c r="GP7" s="139"/>
      <c r="GQ7" s="140"/>
      <c r="GR7" s="138" t="s">
        <v>275</v>
      </c>
      <c r="GS7" s="139"/>
      <c r="GT7" s="139"/>
      <c r="GU7" s="140"/>
      <c r="GV7" s="160" t="s">
        <v>63</v>
      </c>
      <c r="GW7" s="161"/>
      <c r="GX7" s="161"/>
      <c r="GY7" s="162"/>
      <c r="GZ7" s="129" t="s">
        <v>276</v>
      </c>
      <c r="HA7" s="130"/>
      <c r="HB7" s="130"/>
      <c r="HC7" s="131"/>
      <c r="HD7" s="138" t="s">
        <v>277</v>
      </c>
      <c r="HE7" s="139"/>
      <c r="HF7" s="139"/>
      <c r="HG7" s="140"/>
      <c r="HH7" s="138" t="s">
        <v>278</v>
      </c>
      <c r="HI7" s="139"/>
      <c r="HJ7" s="139"/>
      <c r="HK7" s="140"/>
      <c r="HL7" s="138" t="s">
        <v>279</v>
      </c>
      <c r="HM7" s="139"/>
      <c r="HN7" s="139"/>
      <c r="HO7" s="140"/>
      <c r="HP7" s="129" t="s">
        <v>280</v>
      </c>
      <c r="HQ7" s="130"/>
      <c r="HR7" s="130"/>
      <c r="HS7" s="131"/>
      <c r="HT7" s="138" t="s">
        <v>281</v>
      </c>
      <c r="HU7" s="139"/>
      <c r="HV7" s="139"/>
      <c r="HW7" s="140"/>
      <c r="HX7" s="138" t="s">
        <v>282</v>
      </c>
      <c r="HY7" s="139"/>
      <c r="HZ7" s="139"/>
      <c r="IA7" s="140"/>
      <c r="IB7" s="138" t="s">
        <v>284</v>
      </c>
      <c r="IC7" s="139"/>
      <c r="ID7" s="139"/>
      <c r="IE7" s="140"/>
      <c r="IF7" s="138" t="s">
        <v>323</v>
      </c>
      <c r="IG7" s="139"/>
      <c r="IH7" s="139"/>
      <c r="II7" s="140"/>
      <c r="IJ7" s="138" t="s">
        <v>285</v>
      </c>
      <c r="IK7" s="139"/>
      <c r="IL7" s="139"/>
      <c r="IM7" s="140"/>
      <c r="IN7" s="138" t="s">
        <v>286</v>
      </c>
      <c r="IO7" s="139"/>
      <c r="IP7" s="139"/>
      <c r="IQ7" s="140"/>
      <c r="IR7" s="138" t="s">
        <v>287</v>
      </c>
      <c r="IS7" s="139"/>
      <c r="IT7" s="139"/>
      <c r="IU7" s="140"/>
    </row>
    <row r="8" spans="1:255" s="41" customFormat="1" ht="12.75">
      <c r="A8" s="120" t="s">
        <v>29</v>
      </c>
      <c r="B8" s="121"/>
      <c r="C8" s="121"/>
      <c r="D8" s="121"/>
      <c r="E8" s="121"/>
      <c r="F8" s="121"/>
      <c r="G8" s="122"/>
      <c r="H8" s="141"/>
      <c r="I8" s="142"/>
      <c r="J8" s="142"/>
      <c r="K8" s="143"/>
      <c r="L8" s="141"/>
      <c r="M8" s="142"/>
      <c r="N8" s="142"/>
      <c r="O8" s="143"/>
      <c r="P8" s="141"/>
      <c r="Q8" s="142"/>
      <c r="R8" s="142"/>
      <c r="S8" s="143"/>
      <c r="T8" s="132"/>
      <c r="U8" s="133"/>
      <c r="V8" s="133"/>
      <c r="W8" s="134"/>
      <c r="X8" s="141"/>
      <c r="Y8" s="142"/>
      <c r="Z8" s="142"/>
      <c r="AA8" s="143"/>
      <c r="AB8" s="141"/>
      <c r="AC8" s="142"/>
      <c r="AD8" s="142"/>
      <c r="AE8" s="143"/>
      <c r="AF8" s="132"/>
      <c r="AG8" s="133"/>
      <c r="AH8" s="133"/>
      <c r="AI8" s="134"/>
      <c r="AJ8" s="141"/>
      <c r="AK8" s="142"/>
      <c r="AL8" s="142"/>
      <c r="AM8" s="143"/>
      <c r="AN8" s="141"/>
      <c r="AO8" s="142"/>
      <c r="AP8" s="142"/>
      <c r="AQ8" s="143"/>
      <c r="AR8" s="141"/>
      <c r="AS8" s="142"/>
      <c r="AT8" s="142"/>
      <c r="AU8" s="143"/>
      <c r="AV8" s="141"/>
      <c r="AW8" s="142"/>
      <c r="AX8" s="142"/>
      <c r="AY8" s="143"/>
      <c r="AZ8" s="141"/>
      <c r="BA8" s="142"/>
      <c r="BB8" s="142"/>
      <c r="BC8" s="143"/>
      <c r="BD8" s="141"/>
      <c r="BE8" s="142"/>
      <c r="BF8" s="142"/>
      <c r="BG8" s="143"/>
      <c r="BH8" s="141"/>
      <c r="BI8" s="142"/>
      <c r="BJ8" s="142"/>
      <c r="BK8" s="143"/>
      <c r="BL8" s="141"/>
      <c r="BM8" s="142"/>
      <c r="BN8" s="142"/>
      <c r="BO8" s="143"/>
      <c r="BP8" s="141"/>
      <c r="BQ8" s="142"/>
      <c r="BR8" s="142"/>
      <c r="BS8" s="143"/>
      <c r="BT8" s="141"/>
      <c r="BU8" s="142"/>
      <c r="BV8" s="142"/>
      <c r="BW8" s="143"/>
      <c r="BX8" s="132"/>
      <c r="BY8" s="133"/>
      <c r="BZ8" s="133"/>
      <c r="CA8" s="134"/>
      <c r="CB8" s="141"/>
      <c r="CC8" s="142"/>
      <c r="CD8" s="142"/>
      <c r="CE8" s="143"/>
      <c r="CF8" s="132"/>
      <c r="CG8" s="133"/>
      <c r="CH8" s="133"/>
      <c r="CI8" s="134"/>
      <c r="CJ8" s="141"/>
      <c r="CK8" s="142"/>
      <c r="CL8" s="142"/>
      <c r="CM8" s="143"/>
      <c r="CN8" s="141"/>
      <c r="CO8" s="142"/>
      <c r="CP8" s="142"/>
      <c r="CQ8" s="143"/>
      <c r="CR8" s="141"/>
      <c r="CS8" s="142"/>
      <c r="CT8" s="142"/>
      <c r="CU8" s="143"/>
      <c r="CV8" s="132"/>
      <c r="CW8" s="133"/>
      <c r="CX8" s="133"/>
      <c r="CY8" s="134"/>
      <c r="CZ8" s="141"/>
      <c r="DA8" s="142"/>
      <c r="DB8" s="142"/>
      <c r="DC8" s="143"/>
      <c r="DD8" s="141"/>
      <c r="DE8" s="142"/>
      <c r="DF8" s="142"/>
      <c r="DG8" s="143"/>
      <c r="DH8" s="132"/>
      <c r="DI8" s="133"/>
      <c r="DJ8" s="133"/>
      <c r="DK8" s="134"/>
      <c r="DL8" s="141"/>
      <c r="DM8" s="142"/>
      <c r="DN8" s="142"/>
      <c r="DO8" s="143"/>
      <c r="DP8" s="141"/>
      <c r="DQ8" s="142"/>
      <c r="DR8" s="142"/>
      <c r="DS8" s="143"/>
      <c r="DT8" s="141"/>
      <c r="DU8" s="142"/>
      <c r="DV8" s="142"/>
      <c r="DW8" s="143"/>
      <c r="DX8" s="141"/>
      <c r="DY8" s="142"/>
      <c r="DZ8" s="142"/>
      <c r="EA8" s="143"/>
      <c r="EB8" s="141"/>
      <c r="EC8" s="142"/>
      <c r="ED8" s="142"/>
      <c r="EE8" s="143"/>
      <c r="EF8" s="141"/>
      <c r="EG8" s="142"/>
      <c r="EH8" s="142"/>
      <c r="EI8" s="143"/>
      <c r="EJ8" s="141"/>
      <c r="EK8" s="142"/>
      <c r="EL8" s="142"/>
      <c r="EM8" s="143"/>
      <c r="EN8" s="132"/>
      <c r="EO8" s="133"/>
      <c r="EP8" s="133"/>
      <c r="EQ8" s="134"/>
      <c r="ER8" s="132"/>
      <c r="ES8" s="133"/>
      <c r="ET8" s="133"/>
      <c r="EU8" s="134"/>
      <c r="EV8" s="141"/>
      <c r="EW8" s="142"/>
      <c r="EX8" s="142"/>
      <c r="EY8" s="143"/>
      <c r="EZ8" s="141"/>
      <c r="FA8" s="142"/>
      <c r="FB8" s="142"/>
      <c r="FC8" s="143"/>
      <c r="FD8" s="141"/>
      <c r="FE8" s="142"/>
      <c r="FF8" s="142"/>
      <c r="FG8" s="143"/>
      <c r="FH8" s="141"/>
      <c r="FI8" s="142"/>
      <c r="FJ8" s="142"/>
      <c r="FK8" s="143"/>
      <c r="FL8" s="141"/>
      <c r="FM8" s="142"/>
      <c r="FN8" s="142"/>
      <c r="FO8" s="143"/>
      <c r="FP8" s="141"/>
      <c r="FQ8" s="142"/>
      <c r="FR8" s="142"/>
      <c r="FS8" s="143"/>
      <c r="FT8" s="141"/>
      <c r="FU8" s="142"/>
      <c r="FV8" s="142"/>
      <c r="FW8" s="143"/>
      <c r="FX8" s="169"/>
      <c r="FY8" s="170"/>
      <c r="FZ8" s="170"/>
      <c r="GA8" s="171"/>
      <c r="GB8" s="141"/>
      <c r="GC8" s="142"/>
      <c r="GD8" s="142"/>
      <c r="GE8" s="143"/>
      <c r="GF8" s="141"/>
      <c r="GG8" s="142"/>
      <c r="GH8" s="142"/>
      <c r="GI8" s="143"/>
      <c r="GJ8" s="141"/>
      <c r="GK8" s="142"/>
      <c r="GL8" s="142"/>
      <c r="GM8" s="143"/>
      <c r="GN8" s="141"/>
      <c r="GO8" s="142"/>
      <c r="GP8" s="142"/>
      <c r="GQ8" s="143"/>
      <c r="GR8" s="141"/>
      <c r="GS8" s="142"/>
      <c r="GT8" s="142"/>
      <c r="GU8" s="143"/>
      <c r="GV8" s="163"/>
      <c r="GW8" s="164"/>
      <c r="GX8" s="164"/>
      <c r="GY8" s="165"/>
      <c r="GZ8" s="132"/>
      <c r="HA8" s="133"/>
      <c r="HB8" s="133"/>
      <c r="HC8" s="134"/>
      <c r="HD8" s="141"/>
      <c r="HE8" s="142"/>
      <c r="HF8" s="142"/>
      <c r="HG8" s="143"/>
      <c r="HH8" s="141"/>
      <c r="HI8" s="142"/>
      <c r="HJ8" s="142"/>
      <c r="HK8" s="143"/>
      <c r="HL8" s="141"/>
      <c r="HM8" s="142"/>
      <c r="HN8" s="142"/>
      <c r="HO8" s="143"/>
      <c r="HP8" s="132"/>
      <c r="HQ8" s="133"/>
      <c r="HR8" s="133"/>
      <c r="HS8" s="134"/>
      <c r="HT8" s="141"/>
      <c r="HU8" s="142"/>
      <c r="HV8" s="142"/>
      <c r="HW8" s="143"/>
      <c r="HX8" s="141"/>
      <c r="HY8" s="142"/>
      <c r="HZ8" s="142"/>
      <c r="IA8" s="143"/>
      <c r="IB8" s="141"/>
      <c r="IC8" s="142"/>
      <c r="ID8" s="142"/>
      <c r="IE8" s="143"/>
      <c r="IF8" s="141"/>
      <c r="IG8" s="142"/>
      <c r="IH8" s="142"/>
      <c r="II8" s="143"/>
      <c r="IJ8" s="141"/>
      <c r="IK8" s="142"/>
      <c r="IL8" s="142"/>
      <c r="IM8" s="143"/>
      <c r="IN8" s="141"/>
      <c r="IO8" s="142"/>
      <c r="IP8" s="142"/>
      <c r="IQ8" s="143"/>
      <c r="IR8" s="141"/>
      <c r="IS8" s="142"/>
      <c r="IT8" s="142"/>
      <c r="IU8" s="143"/>
    </row>
    <row r="9" spans="1:255" s="41" customFormat="1" ht="38.25" customHeight="1">
      <c r="A9" s="123" t="s">
        <v>0</v>
      </c>
      <c r="B9" s="123" t="s">
        <v>28</v>
      </c>
      <c r="C9" s="124" t="s">
        <v>1</v>
      </c>
      <c r="D9" s="145" t="s">
        <v>56</v>
      </c>
      <c r="E9" s="145"/>
      <c r="F9" s="145" t="s">
        <v>57</v>
      </c>
      <c r="G9" s="145"/>
      <c r="H9" s="75" t="s">
        <v>83</v>
      </c>
      <c r="I9" s="75" t="s">
        <v>84</v>
      </c>
      <c r="J9" s="75" t="s">
        <v>85</v>
      </c>
      <c r="K9" s="75" t="s">
        <v>86</v>
      </c>
      <c r="L9" s="75" t="s">
        <v>83</v>
      </c>
      <c r="M9" s="75" t="s">
        <v>84</v>
      </c>
      <c r="N9" s="75" t="s">
        <v>85</v>
      </c>
      <c r="O9" s="75" t="s">
        <v>86</v>
      </c>
      <c r="P9" s="75" t="s">
        <v>83</v>
      </c>
      <c r="Q9" s="75" t="s">
        <v>84</v>
      </c>
      <c r="R9" s="75" t="s">
        <v>85</v>
      </c>
      <c r="S9" s="75" t="s">
        <v>86</v>
      </c>
      <c r="T9" s="75" t="s">
        <v>83</v>
      </c>
      <c r="U9" s="75" t="s">
        <v>84</v>
      </c>
      <c r="V9" s="75" t="s">
        <v>85</v>
      </c>
      <c r="W9" s="75" t="s">
        <v>86</v>
      </c>
      <c r="X9" s="75" t="s">
        <v>83</v>
      </c>
      <c r="Y9" s="75" t="s">
        <v>84</v>
      </c>
      <c r="Z9" s="75" t="s">
        <v>85</v>
      </c>
      <c r="AA9" s="75" t="s">
        <v>86</v>
      </c>
      <c r="AB9" s="75" t="s">
        <v>83</v>
      </c>
      <c r="AC9" s="75" t="s">
        <v>84</v>
      </c>
      <c r="AD9" s="75" t="s">
        <v>85</v>
      </c>
      <c r="AE9" s="75" t="s">
        <v>86</v>
      </c>
      <c r="AF9" s="75" t="s">
        <v>83</v>
      </c>
      <c r="AG9" s="75" t="s">
        <v>84</v>
      </c>
      <c r="AH9" s="75" t="s">
        <v>85</v>
      </c>
      <c r="AI9" s="75" t="s">
        <v>86</v>
      </c>
      <c r="AJ9" s="75" t="s">
        <v>83</v>
      </c>
      <c r="AK9" s="75" t="s">
        <v>84</v>
      </c>
      <c r="AL9" s="75" t="s">
        <v>85</v>
      </c>
      <c r="AM9" s="75" t="s">
        <v>86</v>
      </c>
      <c r="AN9" s="75" t="s">
        <v>83</v>
      </c>
      <c r="AO9" s="75" t="s">
        <v>84</v>
      </c>
      <c r="AP9" s="75" t="s">
        <v>85</v>
      </c>
      <c r="AQ9" s="75" t="s">
        <v>86</v>
      </c>
      <c r="AR9" s="75" t="s">
        <v>83</v>
      </c>
      <c r="AS9" s="75" t="s">
        <v>84</v>
      </c>
      <c r="AT9" s="75" t="s">
        <v>85</v>
      </c>
      <c r="AU9" s="75" t="s">
        <v>86</v>
      </c>
      <c r="AV9" s="75" t="s">
        <v>83</v>
      </c>
      <c r="AW9" s="75" t="s">
        <v>84</v>
      </c>
      <c r="AX9" s="75" t="s">
        <v>85</v>
      </c>
      <c r="AY9" s="75" t="s">
        <v>86</v>
      </c>
      <c r="AZ9" s="75" t="s">
        <v>83</v>
      </c>
      <c r="BA9" s="75" t="s">
        <v>84</v>
      </c>
      <c r="BB9" s="75" t="s">
        <v>85</v>
      </c>
      <c r="BC9" s="75" t="s">
        <v>86</v>
      </c>
      <c r="BD9" s="75" t="s">
        <v>83</v>
      </c>
      <c r="BE9" s="75" t="s">
        <v>84</v>
      </c>
      <c r="BF9" s="75" t="s">
        <v>85</v>
      </c>
      <c r="BG9" s="75" t="s">
        <v>86</v>
      </c>
      <c r="BH9" s="75" t="s">
        <v>83</v>
      </c>
      <c r="BI9" s="75" t="s">
        <v>84</v>
      </c>
      <c r="BJ9" s="75" t="s">
        <v>85</v>
      </c>
      <c r="BK9" s="75" t="s">
        <v>86</v>
      </c>
      <c r="BL9" s="75" t="s">
        <v>83</v>
      </c>
      <c r="BM9" s="75" t="s">
        <v>84</v>
      </c>
      <c r="BN9" s="75" t="s">
        <v>85</v>
      </c>
      <c r="BO9" s="75" t="s">
        <v>86</v>
      </c>
      <c r="BP9" s="75" t="s">
        <v>83</v>
      </c>
      <c r="BQ9" s="75" t="s">
        <v>84</v>
      </c>
      <c r="BR9" s="75" t="s">
        <v>85</v>
      </c>
      <c r="BS9" s="75" t="s">
        <v>86</v>
      </c>
      <c r="BT9" s="75" t="s">
        <v>83</v>
      </c>
      <c r="BU9" s="75" t="s">
        <v>84</v>
      </c>
      <c r="BV9" s="75" t="s">
        <v>85</v>
      </c>
      <c r="BW9" s="75" t="s">
        <v>86</v>
      </c>
      <c r="BX9" s="75" t="s">
        <v>83</v>
      </c>
      <c r="BY9" s="75" t="s">
        <v>84</v>
      </c>
      <c r="BZ9" s="75" t="s">
        <v>85</v>
      </c>
      <c r="CA9" s="75" t="s">
        <v>86</v>
      </c>
      <c r="CB9" s="75" t="s">
        <v>83</v>
      </c>
      <c r="CC9" s="75" t="s">
        <v>84</v>
      </c>
      <c r="CD9" s="75" t="s">
        <v>85</v>
      </c>
      <c r="CE9" s="75" t="s">
        <v>86</v>
      </c>
      <c r="CF9" s="75" t="s">
        <v>83</v>
      </c>
      <c r="CG9" s="75" t="s">
        <v>84</v>
      </c>
      <c r="CH9" s="75" t="s">
        <v>85</v>
      </c>
      <c r="CI9" s="75" t="s">
        <v>86</v>
      </c>
      <c r="CJ9" s="75" t="s">
        <v>83</v>
      </c>
      <c r="CK9" s="75" t="s">
        <v>84</v>
      </c>
      <c r="CL9" s="75" t="s">
        <v>85</v>
      </c>
      <c r="CM9" s="75" t="s">
        <v>86</v>
      </c>
      <c r="CN9" s="75" t="s">
        <v>83</v>
      </c>
      <c r="CO9" s="75" t="s">
        <v>84</v>
      </c>
      <c r="CP9" s="75" t="s">
        <v>85</v>
      </c>
      <c r="CQ9" s="75" t="s">
        <v>86</v>
      </c>
      <c r="CR9" s="75" t="s">
        <v>83</v>
      </c>
      <c r="CS9" s="75" t="s">
        <v>84</v>
      </c>
      <c r="CT9" s="75" t="s">
        <v>85</v>
      </c>
      <c r="CU9" s="75" t="s">
        <v>86</v>
      </c>
      <c r="CV9" s="75" t="s">
        <v>83</v>
      </c>
      <c r="CW9" s="75" t="s">
        <v>84</v>
      </c>
      <c r="CX9" s="75" t="s">
        <v>85</v>
      </c>
      <c r="CY9" s="75" t="s">
        <v>86</v>
      </c>
      <c r="CZ9" s="75" t="s">
        <v>83</v>
      </c>
      <c r="DA9" s="75" t="s">
        <v>84</v>
      </c>
      <c r="DB9" s="75" t="s">
        <v>85</v>
      </c>
      <c r="DC9" s="75" t="s">
        <v>86</v>
      </c>
      <c r="DD9" s="75" t="s">
        <v>83</v>
      </c>
      <c r="DE9" s="75" t="s">
        <v>84</v>
      </c>
      <c r="DF9" s="75" t="s">
        <v>85</v>
      </c>
      <c r="DG9" s="75" t="s">
        <v>86</v>
      </c>
      <c r="DH9" s="75" t="s">
        <v>83</v>
      </c>
      <c r="DI9" s="75" t="s">
        <v>84</v>
      </c>
      <c r="DJ9" s="75" t="s">
        <v>85</v>
      </c>
      <c r="DK9" s="75" t="s">
        <v>86</v>
      </c>
      <c r="DL9" s="75" t="s">
        <v>83</v>
      </c>
      <c r="DM9" s="75" t="s">
        <v>84</v>
      </c>
      <c r="DN9" s="75" t="s">
        <v>85</v>
      </c>
      <c r="DO9" s="75" t="s">
        <v>86</v>
      </c>
      <c r="DP9" s="75" t="s">
        <v>83</v>
      </c>
      <c r="DQ9" s="75" t="s">
        <v>84</v>
      </c>
      <c r="DR9" s="75" t="s">
        <v>85</v>
      </c>
      <c r="DS9" s="75" t="s">
        <v>86</v>
      </c>
      <c r="DT9" s="75" t="s">
        <v>83</v>
      </c>
      <c r="DU9" s="75" t="s">
        <v>84</v>
      </c>
      <c r="DV9" s="75" t="s">
        <v>85</v>
      </c>
      <c r="DW9" s="75" t="s">
        <v>86</v>
      </c>
      <c r="DX9" s="75" t="s">
        <v>83</v>
      </c>
      <c r="DY9" s="75" t="s">
        <v>84</v>
      </c>
      <c r="DZ9" s="75" t="s">
        <v>85</v>
      </c>
      <c r="EA9" s="75" t="s">
        <v>86</v>
      </c>
      <c r="EB9" s="75" t="s">
        <v>83</v>
      </c>
      <c r="EC9" s="75" t="s">
        <v>84</v>
      </c>
      <c r="ED9" s="75" t="s">
        <v>85</v>
      </c>
      <c r="EE9" s="75" t="s">
        <v>86</v>
      </c>
      <c r="EF9" s="75" t="s">
        <v>83</v>
      </c>
      <c r="EG9" s="75" t="s">
        <v>84</v>
      </c>
      <c r="EH9" s="75" t="s">
        <v>85</v>
      </c>
      <c r="EI9" s="75" t="s">
        <v>86</v>
      </c>
      <c r="EJ9" s="75" t="s">
        <v>83</v>
      </c>
      <c r="EK9" s="75" t="s">
        <v>84</v>
      </c>
      <c r="EL9" s="75" t="s">
        <v>85</v>
      </c>
      <c r="EM9" s="75" t="s">
        <v>86</v>
      </c>
      <c r="EN9" s="75" t="s">
        <v>83</v>
      </c>
      <c r="EO9" s="75" t="s">
        <v>84</v>
      </c>
      <c r="EP9" s="75" t="s">
        <v>85</v>
      </c>
      <c r="EQ9" s="75" t="s">
        <v>86</v>
      </c>
      <c r="ER9" s="75" t="s">
        <v>83</v>
      </c>
      <c r="ES9" s="75" t="s">
        <v>84</v>
      </c>
      <c r="ET9" s="75" t="s">
        <v>85</v>
      </c>
      <c r="EU9" s="75" t="s">
        <v>86</v>
      </c>
      <c r="EV9" s="75" t="s">
        <v>83</v>
      </c>
      <c r="EW9" s="75" t="s">
        <v>84</v>
      </c>
      <c r="EX9" s="75" t="s">
        <v>85</v>
      </c>
      <c r="EY9" s="75" t="s">
        <v>86</v>
      </c>
      <c r="EZ9" s="75" t="s">
        <v>83</v>
      </c>
      <c r="FA9" s="75" t="s">
        <v>84</v>
      </c>
      <c r="FB9" s="75" t="s">
        <v>85</v>
      </c>
      <c r="FC9" s="75" t="s">
        <v>86</v>
      </c>
      <c r="FD9" s="75" t="s">
        <v>83</v>
      </c>
      <c r="FE9" s="75" t="s">
        <v>84</v>
      </c>
      <c r="FF9" s="75" t="s">
        <v>85</v>
      </c>
      <c r="FG9" s="75" t="s">
        <v>86</v>
      </c>
      <c r="FH9" s="75" t="s">
        <v>83</v>
      </c>
      <c r="FI9" s="75" t="s">
        <v>84</v>
      </c>
      <c r="FJ9" s="75" t="s">
        <v>85</v>
      </c>
      <c r="FK9" s="75" t="s">
        <v>86</v>
      </c>
      <c r="FL9" s="75" t="s">
        <v>83</v>
      </c>
      <c r="FM9" s="75" t="s">
        <v>84</v>
      </c>
      <c r="FN9" s="75" t="s">
        <v>85</v>
      </c>
      <c r="FO9" s="75" t="s">
        <v>86</v>
      </c>
      <c r="FP9" s="75" t="s">
        <v>83</v>
      </c>
      <c r="FQ9" s="75" t="s">
        <v>84</v>
      </c>
      <c r="FR9" s="75" t="s">
        <v>85</v>
      </c>
      <c r="FS9" s="75" t="s">
        <v>86</v>
      </c>
      <c r="FT9" s="75" t="s">
        <v>83</v>
      </c>
      <c r="FU9" s="75" t="s">
        <v>84</v>
      </c>
      <c r="FV9" s="75" t="s">
        <v>85</v>
      </c>
      <c r="FW9" s="75" t="s">
        <v>86</v>
      </c>
      <c r="FX9" s="75" t="s">
        <v>83</v>
      </c>
      <c r="FY9" s="75" t="s">
        <v>84</v>
      </c>
      <c r="FZ9" s="75" t="s">
        <v>85</v>
      </c>
      <c r="GA9" s="75" t="s">
        <v>86</v>
      </c>
      <c r="GB9" s="75" t="s">
        <v>83</v>
      </c>
      <c r="GC9" s="75" t="s">
        <v>84</v>
      </c>
      <c r="GD9" s="75" t="s">
        <v>85</v>
      </c>
      <c r="GE9" s="75" t="s">
        <v>86</v>
      </c>
      <c r="GF9" s="75" t="s">
        <v>83</v>
      </c>
      <c r="GG9" s="75" t="s">
        <v>84</v>
      </c>
      <c r="GH9" s="75" t="s">
        <v>85</v>
      </c>
      <c r="GI9" s="75" t="s">
        <v>86</v>
      </c>
      <c r="GJ9" s="75" t="s">
        <v>83</v>
      </c>
      <c r="GK9" s="75" t="s">
        <v>84</v>
      </c>
      <c r="GL9" s="75" t="s">
        <v>85</v>
      </c>
      <c r="GM9" s="75" t="s">
        <v>86</v>
      </c>
      <c r="GN9" s="75" t="s">
        <v>83</v>
      </c>
      <c r="GO9" s="75" t="s">
        <v>84</v>
      </c>
      <c r="GP9" s="75" t="s">
        <v>85</v>
      </c>
      <c r="GQ9" s="75" t="s">
        <v>86</v>
      </c>
      <c r="GR9" s="75" t="s">
        <v>83</v>
      </c>
      <c r="GS9" s="75" t="s">
        <v>84</v>
      </c>
      <c r="GT9" s="75" t="s">
        <v>85</v>
      </c>
      <c r="GU9" s="75" t="s">
        <v>86</v>
      </c>
      <c r="GV9" s="75" t="s">
        <v>83</v>
      </c>
      <c r="GW9" s="75" t="s">
        <v>84</v>
      </c>
      <c r="GX9" s="75" t="s">
        <v>85</v>
      </c>
      <c r="GY9" s="75" t="s">
        <v>86</v>
      </c>
      <c r="GZ9" s="75" t="s">
        <v>83</v>
      </c>
      <c r="HA9" s="75" t="s">
        <v>84</v>
      </c>
      <c r="HB9" s="75" t="s">
        <v>85</v>
      </c>
      <c r="HC9" s="75" t="s">
        <v>86</v>
      </c>
      <c r="HD9" s="75" t="s">
        <v>83</v>
      </c>
      <c r="HE9" s="75" t="s">
        <v>84</v>
      </c>
      <c r="HF9" s="75" t="s">
        <v>85</v>
      </c>
      <c r="HG9" s="75" t="s">
        <v>86</v>
      </c>
      <c r="HH9" s="75" t="s">
        <v>83</v>
      </c>
      <c r="HI9" s="75" t="s">
        <v>84</v>
      </c>
      <c r="HJ9" s="75" t="s">
        <v>85</v>
      </c>
      <c r="HK9" s="75" t="s">
        <v>86</v>
      </c>
      <c r="HL9" s="75" t="s">
        <v>83</v>
      </c>
      <c r="HM9" s="75" t="s">
        <v>84</v>
      </c>
      <c r="HN9" s="75" t="s">
        <v>85</v>
      </c>
      <c r="HO9" s="75" t="s">
        <v>86</v>
      </c>
      <c r="HP9" s="75" t="s">
        <v>83</v>
      </c>
      <c r="HQ9" s="75" t="s">
        <v>84</v>
      </c>
      <c r="HR9" s="75" t="s">
        <v>85</v>
      </c>
      <c r="HS9" s="75" t="s">
        <v>86</v>
      </c>
      <c r="HT9" s="75" t="s">
        <v>83</v>
      </c>
      <c r="HU9" s="75" t="s">
        <v>84</v>
      </c>
      <c r="HV9" s="75" t="s">
        <v>85</v>
      </c>
      <c r="HW9" s="75" t="s">
        <v>86</v>
      </c>
      <c r="HX9" s="75" t="s">
        <v>83</v>
      </c>
      <c r="HY9" s="75" t="s">
        <v>84</v>
      </c>
      <c r="HZ9" s="75" t="s">
        <v>85</v>
      </c>
      <c r="IA9" s="75" t="s">
        <v>86</v>
      </c>
      <c r="IB9" s="75" t="s">
        <v>83</v>
      </c>
      <c r="IC9" s="75" t="s">
        <v>84</v>
      </c>
      <c r="ID9" s="75" t="s">
        <v>85</v>
      </c>
      <c r="IE9" s="75" t="s">
        <v>86</v>
      </c>
      <c r="IF9" s="75" t="s">
        <v>83</v>
      </c>
      <c r="IG9" s="75" t="s">
        <v>84</v>
      </c>
      <c r="IH9" s="75" t="s">
        <v>85</v>
      </c>
      <c r="II9" s="75" t="s">
        <v>86</v>
      </c>
      <c r="IJ9" s="75" t="s">
        <v>83</v>
      </c>
      <c r="IK9" s="75" t="s">
        <v>84</v>
      </c>
      <c r="IL9" s="75" t="s">
        <v>85</v>
      </c>
      <c r="IM9" s="75" t="s">
        <v>86</v>
      </c>
      <c r="IN9" s="75" t="s">
        <v>83</v>
      </c>
      <c r="IO9" s="75" t="s">
        <v>84</v>
      </c>
      <c r="IP9" s="75" t="s">
        <v>85</v>
      </c>
      <c r="IQ9" s="75" t="s">
        <v>86</v>
      </c>
      <c r="IR9" s="75" t="s">
        <v>83</v>
      </c>
      <c r="IS9" s="75" t="s">
        <v>84</v>
      </c>
      <c r="IT9" s="75" t="s">
        <v>85</v>
      </c>
      <c r="IU9" s="75" t="s">
        <v>86</v>
      </c>
    </row>
    <row r="10" spans="1:255" s="42" customFormat="1" ht="25.5" customHeight="1">
      <c r="A10" s="123"/>
      <c r="B10" s="123"/>
      <c r="C10" s="124"/>
      <c r="D10" s="25" t="s">
        <v>2</v>
      </c>
      <c r="E10" s="25" t="s">
        <v>26</v>
      </c>
      <c r="F10" s="25" t="s">
        <v>2</v>
      </c>
      <c r="G10" s="25" t="s">
        <v>26</v>
      </c>
      <c r="H10" s="33"/>
      <c r="I10" s="33" t="s">
        <v>87</v>
      </c>
      <c r="J10" s="33"/>
      <c r="K10" s="33" t="s">
        <v>87</v>
      </c>
      <c r="L10" s="33"/>
      <c r="M10" s="33" t="s">
        <v>87</v>
      </c>
      <c r="N10" s="33"/>
      <c r="O10" s="33" t="s">
        <v>87</v>
      </c>
      <c r="P10" s="33"/>
      <c r="Q10" s="33" t="s">
        <v>87</v>
      </c>
      <c r="R10" s="33"/>
      <c r="S10" s="33" t="s">
        <v>87</v>
      </c>
      <c r="T10" s="33"/>
      <c r="U10" s="33" t="s">
        <v>87</v>
      </c>
      <c r="V10" s="33"/>
      <c r="W10" s="33" t="s">
        <v>87</v>
      </c>
      <c r="X10" s="33"/>
      <c r="Y10" s="33" t="s">
        <v>87</v>
      </c>
      <c r="Z10" s="33"/>
      <c r="AA10" s="33" t="s">
        <v>87</v>
      </c>
      <c r="AB10" s="33"/>
      <c r="AC10" s="33" t="s">
        <v>87</v>
      </c>
      <c r="AD10" s="33"/>
      <c r="AE10" s="33" t="s">
        <v>87</v>
      </c>
      <c r="AF10" s="33"/>
      <c r="AG10" s="33" t="s">
        <v>87</v>
      </c>
      <c r="AH10" s="33"/>
      <c r="AI10" s="33" t="s">
        <v>87</v>
      </c>
      <c r="AJ10" s="33"/>
      <c r="AK10" s="33" t="s">
        <v>87</v>
      </c>
      <c r="AL10" s="33"/>
      <c r="AM10" s="33" t="s">
        <v>87</v>
      </c>
      <c r="AN10" s="33"/>
      <c r="AO10" s="33" t="s">
        <v>87</v>
      </c>
      <c r="AP10" s="33"/>
      <c r="AQ10" s="33" t="s">
        <v>87</v>
      </c>
      <c r="AR10" s="33"/>
      <c r="AS10" s="33" t="s">
        <v>87</v>
      </c>
      <c r="AT10" s="33"/>
      <c r="AU10" s="33" t="s">
        <v>87</v>
      </c>
      <c r="AV10" s="33"/>
      <c r="AW10" s="33" t="s">
        <v>87</v>
      </c>
      <c r="AX10" s="33"/>
      <c r="AY10" s="33" t="s">
        <v>87</v>
      </c>
      <c r="AZ10" s="33"/>
      <c r="BA10" s="33" t="s">
        <v>87</v>
      </c>
      <c r="BB10" s="33"/>
      <c r="BC10" s="33" t="s">
        <v>87</v>
      </c>
      <c r="BD10" s="33"/>
      <c r="BE10" s="33" t="s">
        <v>87</v>
      </c>
      <c r="BF10" s="33"/>
      <c r="BG10" s="33" t="s">
        <v>87</v>
      </c>
      <c r="BH10" s="33"/>
      <c r="BI10" s="33" t="s">
        <v>87</v>
      </c>
      <c r="BJ10" s="33"/>
      <c r="BK10" s="33" t="s">
        <v>87</v>
      </c>
      <c r="BL10" s="33"/>
      <c r="BM10" s="33" t="s">
        <v>87</v>
      </c>
      <c r="BN10" s="33"/>
      <c r="BO10" s="33" t="s">
        <v>87</v>
      </c>
      <c r="BP10" s="33"/>
      <c r="BQ10" s="33" t="s">
        <v>87</v>
      </c>
      <c r="BR10" s="33"/>
      <c r="BS10" s="33" t="s">
        <v>87</v>
      </c>
      <c r="BT10" s="33"/>
      <c r="BU10" s="33" t="s">
        <v>87</v>
      </c>
      <c r="BV10" s="33"/>
      <c r="BW10" s="33" t="s">
        <v>87</v>
      </c>
      <c r="BX10" s="33"/>
      <c r="BY10" s="33" t="s">
        <v>87</v>
      </c>
      <c r="BZ10" s="33"/>
      <c r="CA10" s="33" t="s">
        <v>87</v>
      </c>
      <c r="CB10" s="33"/>
      <c r="CC10" s="33" t="s">
        <v>87</v>
      </c>
      <c r="CD10" s="33"/>
      <c r="CE10" s="33" t="s">
        <v>87</v>
      </c>
      <c r="CF10" s="33"/>
      <c r="CG10" s="33" t="s">
        <v>87</v>
      </c>
      <c r="CH10" s="33"/>
      <c r="CI10" s="33" t="s">
        <v>87</v>
      </c>
      <c r="CJ10" s="33"/>
      <c r="CK10" s="33" t="s">
        <v>87</v>
      </c>
      <c r="CL10" s="33"/>
      <c r="CM10" s="33" t="s">
        <v>87</v>
      </c>
      <c r="CN10" s="33"/>
      <c r="CO10" s="33" t="s">
        <v>87</v>
      </c>
      <c r="CP10" s="33"/>
      <c r="CQ10" s="33" t="s">
        <v>87</v>
      </c>
      <c r="CR10" s="33"/>
      <c r="CS10" s="33" t="s">
        <v>87</v>
      </c>
      <c r="CT10" s="33"/>
      <c r="CU10" s="33" t="s">
        <v>87</v>
      </c>
      <c r="CV10" s="33"/>
      <c r="CW10" s="33" t="s">
        <v>87</v>
      </c>
      <c r="CX10" s="33"/>
      <c r="CY10" s="33" t="s">
        <v>87</v>
      </c>
      <c r="CZ10" s="33"/>
      <c r="DA10" s="33" t="s">
        <v>87</v>
      </c>
      <c r="DB10" s="33"/>
      <c r="DC10" s="33" t="s">
        <v>87</v>
      </c>
      <c r="DD10" s="33"/>
      <c r="DE10" s="33" t="s">
        <v>87</v>
      </c>
      <c r="DF10" s="33"/>
      <c r="DG10" s="33" t="s">
        <v>87</v>
      </c>
      <c r="DH10" s="33"/>
      <c r="DI10" s="33" t="s">
        <v>87</v>
      </c>
      <c r="DJ10" s="33"/>
      <c r="DK10" s="33" t="s">
        <v>87</v>
      </c>
      <c r="DL10" s="33"/>
      <c r="DM10" s="33" t="s">
        <v>87</v>
      </c>
      <c r="DN10" s="33"/>
      <c r="DO10" s="33" t="s">
        <v>87</v>
      </c>
      <c r="DP10" s="33"/>
      <c r="DQ10" s="33" t="s">
        <v>87</v>
      </c>
      <c r="DR10" s="33"/>
      <c r="DS10" s="33" t="s">
        <v>87</v>
      </c>
      <c r="DT10" s="33"/>
      <c r="DU10" s="33" t="s">
        <v>87</v>
      </c>
      <c r="DV10" s="33"/>
      <c r="DW10" s="33" t="s">
        <v>87</v>
      </c>
      <c r="DX10" s="33"/>
      <c r="DY10" s="33" t="s">
        <v>87</v>
      </c>
      <c r="DZ10" s="33"/>
      <c r="EA10" s="33" t="s">
        <v>87</v>
      </c>
      <c r="EB10" s="33"/>
      <c r="EC10" s="33" t="s">
        <v>87</v>
      </c>
      <c r="ED10" s="33"/>
      <c r="EE10" s="33" t="s">
        <v>87</v>
      </c>
      <c r="EF10" s="33"/>
      <c r="EG10" s="33" t="s">
        <v>87</v>
      </c>
      <c r="EH10" s="33"/>
      <c r="EI10" s="33" t="s">
        <v>87</v>
      </c>
      <c r="EJ10" s="33"/>
      <c r="EK10" s="33" t="s">
        <v>87</v>
      </c>
      <c r="EL10" s="33"/>
      <c r="EM10" s="33" t="s">
        <v>87</v>
      </c>
      <c r="EN10" s="33"/>
      <c r="EO10" s="33" t="s">
        <v>87</v>
      </c>
      <c r="EP10" s="33"/>
      <c r="EQ10" s="33" t="s">
        <v>87</v>
      </c>
      <c r="ER10" s="33"/>
      <c r="ES10" s="33" t="s">
        <v>87</v>
      </c>
      <c r="ET10" s="33"/>
      <c r="EU10" s="33" t="s">
        <v>87</v>
      </c>
      <c r="EV10" s="33"/>
      <c r="EW10" s="33" t="s">
        <v>87</v>
      </c>
      <c r="EX10" s="33"/>
      <c r="EY10" s="33" t="s">
        <v>87</v>
      </c>
      <c r="EZ10" s="33"/>
      <c r="FA10" s="33" t="s">
        <v>87</v>
      </c>
      <c r="FB10" s="33"/>
      <c r="FC10" s="33" t="s">
        <v>87</v>
      </c>
      <c r="FD10" s="33"/>
      <c r="FE10" s="33" t="s">
        <v>87</v>
      </c>
      <c r="FF10" s="33"/>
      <c r="FG10" s="33" t="s">
        <v>87</v>
      </c>
      <c r="FH10" s="33"/>
      <c r="FI10" s="33" t="s">
        <v>87</v>
      </c>
      <c r="FJ10" s="33"/>
      <c r="FK10" s="33" t="s">
        <v>87</v>
      </c>
      <c r="FL10" s="33"/>
      <c r="FM10" s="33" t="s">
        <v>87</v>
      </c>
      <c r="FN10" s="33"/>
      <c r="FO10" s="33" t="s">
        <v>87</v>
      </c>
      <c r="FP10" s="33"/>
      <c r="FQ10" s="33" t="s">
        <v>87</v>
      </c>
      <c r="FR10" s="33"/>
      <c r="FS10" s="33" t="s">
        <v>87</v>
      </c>
      <c r="FT10" s="33"/>
      <c r="FU10" s="33" t="s">
        <v>87</v>
      </c>
      <c r="FV10" s="33"/>
      <c r="FW10" s="33" t="s">
        <v>87</v>
      </c>
      <c r="FX10" s="33"/>
      <c r="FY10" s="33" t="s">
        <v>87</v>
      </c>
      <c r="FZ10" s="33"/>
      <c r="GA10" s="33" t="s">
        <v>87</v>
      </c>
      <c r="GB10" s="33"/>
      <c r="GC10" s="33" t="s">
        <v>87</v>
      </c>
      <c r="GD10" s="33"/>
      <c r="GE10" s="33" t="s">
        <v>87</v>
      </c>
      <c r="GF10" s="33"/>
      <c r="GG10" s="33" t="s">
        <v>87</v>
      </c>
      <c r="GH10" s="33"/>
      <c r="GI10" s="33" t="s">
        <v>87</v>
      </c>
      <c r="GJ10" s="33"/>
      <c r="GK10" s="33" t="s">
        <v>87</v>
      </c>
      <c r="GL10" s="33"/>
      <c r="GM10" s="33" t="s">
        <v>87</v>
      </c>
      <c r="GN10" s="33"/>
      <c r="GO10" s="33" t="s">
        <v>87</v>
      </c>
      <c r="GP10" s="33"/>
      <c r="GQ10" s="33" t="s">
        <v>87</v>
      </c>
      <c r="GR10" s="33"/>
      <c r="GS10" s="33" t="s">
        <v>87</v>
      </c>
      <c r="GT10" s="33"/>
      <c r="GU10" s="33" t="s">
        <v>87</v>
      </c>
      <c r="GV10" s="33"/>
      <c r="GW10" s="33" t="s">
        <v>87</v>
      </c>
      <c r="GX10" s="33"/>
      <c r="GY10" s="33" t="s">
        <v>87</v>
      </c>
      <c r="GZ10" s="33"/>
      <c r="HA10" s="33" t="s">
        <v>87</v>
      </c>
      <c r="HB10" s="33"/>
      <c r="HC10" s="33" t="s">
        <v>87</v>
      </c>
      <c r="HD10" s="33"/>
      <c r="HE10" s="33" t="s">
        <v>87</v>
      </c>
      <c r="HF10" s="33"/>
      <c r="HG10" s="33" t="s">
        <v>87</v>
      </c>
      <c r="HH10" s="33"/>
      <c r="HI10" s="33" t="s">
        <v>87</v>
      </c>
      <c r="HJ10" s="33"/>
      <c r="HK10" s="33" t="s">
        <v>87</v>
      </c>
      <c r="HL10" s="33"/>
      <c r="HM10" s="33" t="s">
        <v>87</v>
      </c>
      <c r="HN10" s="33"/>
      <c r="HO10" s="33" t="s">
        <v>87</v>
      </c>
      <c r="HP10" s="33"/>
      <c r="HQ10" s="33" t="s">
        <v>87</v>
      </c>
      <c r="HR10" s="33"/>
      <c r="HS10" s="33" t="s">
        <v>87</v>
      </c>
      <c r="HT10" s="33"/>
      <c r="HU10" s="33" t="s">
        <v>87</v>
      </c>
      <c r="HV10" s="33"/>
      <c r="HW10" s="33" t="s">
        <v>87</v>
      </c>
      <c r="HX10" s="33"/>
      <c r="HY10" s="33" t="s">
        <v>87</v>
      </c>
      <c r="HZ10" s="33"/>
      <c r="IA10" s="33" t="s">
        <v>87</v>
      </c>
      <c r="IB10" s="33"/>
      <c r="IC10" s="33" t="s">
        <v>87</v>
      </c>
      <c r="ID10" s="33"/>
      <c r="IE10" s="33" t="s">
        <v>87</v>
      </c>
      <c r="IF10" s="33"/>
      <c r="IG10" s="33" t="s">
        <v>87</v>
      </c>
      <c r="IH10" s="33"/>
      <c r="II10" s="33" t="s">
        <v>87</v>
      </c>
      <c r="IJ10" s="33"/>
      <c r="IK10" s="33" t="s">
        <v>87</v>
      </c>
      <c r="IL10" s="33"/>
      <c r="IM10" s="33" t="s">
        <v>87</v>
      </c>
      <c r="IN10" s="33"/>
      <c r="IO10" s="33" t="s">
        <v>87</v>
      </c>
      <c r="IP10" s="33"/>
      <c r="IQ10" s="33" t="s">
        <v>87</v>
      </c>
      <c r="IR10" s="33"/>
      <c r="IS10" s="33" t="s">
        <v>87</v>
      </c>
      <c r="IT10" s="33"/>
      <c r="IU10" s="33" t="s">
        <v>87</v>
      </c>
    </row>
    <row r="11" spans="1:255" s="107" customFormat="1" ht="12.75">
      <c r="A11" s="24" t="s">
        <v>30</v>
      </c>
      <c r="B11" s="26" t="s">
        <v>4</v>
      </c>
      <c r="C11" s="24" t="s">
        <v>3</v>
      </c>
      <c r="D11" s="28">
        <f>SUMIF(H9:IU9,"Үйлдвэрлэсэн тоо хэмжээ",H11:IU11)</f>
        <v>517783</v>
      </c>
      <c r="E11" s="28">
        <f>SUMIF($H$9:$IU$9,"Үйлдвэрлэсэн үнийн дүн",H11:IU11)</f>
        <v>1138563682</v>
      </c>
      <c r="F11" s="28">
        <f>SUMIF($H$9:$IU$9,"Борлуулалтын тоо хэмжээ",H11:IU11)</f>
        <v>520867</v>
      </c>
      <c r="G11" s="28">
        <f>SUMIF($H$9:$IU$9,"Борлуулалтын үнийн дүн",H11:IU11)</f>
        <v>145493369.87</v>
      </c>
      <c r="H11" s="28"/>
      <c r="I11" s="27"/>
      <c r="J11" s="27"/>
      <c r="K11" s="27"/>
      <c r="L11" s="28"/>
      <c r="M11" s="27"/>
      <c r="N11" s="27"/>
      <c r="O11" s="27"/>
      <c r="P11" s="28"/>
      <c r="Q11" s="27"/>
      <c r="R11" s="27"/>
      <c r="S11" s="27"/>
      <c r="T11" s="2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>
        <v>140</v>
      </c>
      <c r="EM11" s="27">
        <v>355413.87</v>
      </c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9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>
        <v>517783</v>
      </c>
      <c r="GW11" s="27">
        <v>1138563682</v>
      </c>
      <c r="GX11" s="27">
        <v>520727</v>
      </c>
      <c r="GY11" s="27">
        <v>145137956</v>
      </c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s="107" customFormat="1" ht="12.75">
      <c r="A12" s="24" t="s">
        <v>31</v>
      </c>
      <c r="B12" s="26" t="s">
        <v>5</v>
      </c>
      <c r="C12" s="24" t="s">
        <v>3</v>
      </c>
      <c r="D12" s="28">
        <f>SUMIF(H9:IU9,"Үйлдвэрлэсэн тоо хэмжээ",H12:IU12)</f>
        <v>3934</v>
      </c>
      <c r="E12" s="28">
        <f aca="true" t="shared" si="0" ref="E12:E40">SUMIF($H$9:$IU$9,"Үйлдвэрлэсэн үнийн дүн",H12:IU12)</f>
        <v>50041255</v>
      </c>
      <c r="F12" s="28">
        <f aca="true" t="shared" si="1" ref="F12:F40">SUMIF($H$9:$IU$9,"Борлуулалтын тоо хэмжээ",H12:IU12)</f>
        <v>3964</v>
      </c>
      <c r="G12" s="28">
        <f aca="true" t="shared" si="2" ref="G12:G40">SUMIF($H$9:$IU$9,"Борлуулалтын үнийн дүн",H12:IU12)</f>
        <v>50691830</v>
      </c>
      <c r="H12" s="28"/>
      <c r="I12" s="27"/>
      <c r="J12" s="27"/>
      <c r="K12" s="27"/>
      <c r="L12" s="28"/>
      <c r="M12" s="27"/>
      <c r="N12" s="27"/>
      <c r="O12" s="27"/>
      <c r="P12" s="28"/>
      <c r="Q12" s="27"/>
      <c r="R12" s="27"/>
      <c r="S12" s="27"/>
      <c r="T12" s="28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9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>
        <v>3934</v>
      </c>
      <c r="GW12" s="27">
        <v>50041255</v>
      </c>
      <c r="GX12" s="27">
        <v>3964</v>
      </c>
      <c r="GY12" s="27">
        <v>50691830</v>
      </c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9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ht="12.75">
      <c r="A13" s="24" t="s">
        <v>32</v>
      </c>
      <c r="B13" s="26" t="s">
        <v>94</v>
      </c>
      <c r="C13" s="24" t="s">
        <v>3</v>
      </c>
      <c r="D13" s="28">
        <f>SUMIF(H9:IU9,"Үйлдвэрлэсэн тоо хэмжээ",H13:IU13)</f>
        <v>0</v>
      </c>
      <c r="E13" s="28">
        <f t="shared" si="0"/>
        <v>0</v>
      </c>
      <c r="F13" s="28">
        <f t="shared" si="1"/>
        <v>0</v>
      </c>
      <c r="G13" s="28">
        <f t="shared" si="2"/>
        <v>0</v>
      </c>
      <c r="H13" s="28"/>
      <c r="I13" s="27"/>
      <c r="J13" s="27"/>
      <c r="K13" s="27"/>
      <c r="L13" s="28"/>
      <c r="M13" s="27"/>
      <c r="N13" s="27"/>
      <c r="O13" s="27"/>
      <c r="P13" s="28"/>
      <c r="Q13" s="27"/>
      <c r="R13" s="27"/>
      <c r="S13" s="27"/>
      <c r="T13" s="28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102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9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4" customFormat="1" ht="12.75">
      <c r="A14" s="24" t="s">
        <v>33</v>
      </c>
      <c r="B14" s="26" t="s">
        <v>17</v>
      </c>
      <c r="C14" s="24" t="s">
        <v>3</v>
      </c>
      <c r="D14" s="28">
        <f>SUMIF(H9:IU9,"Үйлдвэрлэсэн тоо хэмжээ",H14:IU14)</f>
        <v>0</v>
      </c>
      <c r="E14" s="28">
        <f t="shared" si="0"/>
        <v>0</v>
      </c>
      <c r="F14" s="28">
        <f t="shared" si="1"/>
        <v>0</v>
      </c>
      <c r="G14" s="28">
        <f t="shared" si="2"/>
        <v>0</v>
      </c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8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9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ht="12.75">
      <c r="A15" s="24" t="s">
        <v>34</v>
      </c>
      <c r="B15" s="26" t="s">
        <v>27</v>
      </c>
      <c r="C15" s="24" t="s">
        <v>3</v>
      </c>
      <c r="D15" s="28">
        <f>SUMIF(H9:IU9,"Үйлдвэрлэсэн тоо хэмжээ",H15:IU15)</f>
        <v>0</v>
      </c>
      <c r="E15" s="28">
        <f t="shared" si="0"/>
        <v>0</v>
      </c>
      <c r="F15" s="28">
        <f t="shared" si="1"/>
        <v>0</v>
      </c>
      <c r="G15" s="28">
        <f t="shared" si="2"/>
        <v>0</v>
      </c>
      <c r="H15" s="28"/>
      <c r="I15" s="27"/>
      <c r="J15" s="27"/>
      <c r="K15" s="27"/>
      <c r="L15" s="28"/>
      <c r="M15" s="27"/>
      <c r="N15" s="27"/>
      <c r="O15" s="27"/>
      <c r="P15" s="28"/>
      <c r="Q15" s="27"/>
      <c r="R15" s="27"/>
      <c r="S15" s="27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8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17"/>
      <c r="FU15" s="63"/>
      <c r="FV15" s="15"/>
      <c r="FW15" s="63"/>
      <c r="FX15" s="27"/>
      <c r="FY15" s="27"/>
      <c r="FZ15" s="27"/>
      <c r="GA15" s="27"/>
      <c r="GB15" s="27"/>
      <c r="GC15" s="27"/>
      <c r="GD15" s="27"/>
      <c r="GE15" s="27"/>
      <c r="GF15" s="29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4" customFormat="1" ht="12.75">
      <c r="A16" s="24" t="s">
        <v>35</v>
      </c>
      <c r="B16" s="26" t="s">
        <v>14</v>
      </c>
      <c r="C16" s="24" t="s">
        <v>3</v>
      </c>
      <c r="D16" s="28">
        <f>SUMIF(H9:IU9,"Үйлдвэрлэсэн тоо хэмжээ",H16:IU16)</f>
        <v>0</v>
      </c>
      <c r="E16" s="28">
        <f t="shared" si="0"/>
        <v>0</v>
      </c>
      <c r="F16" s="28">
        <f t="shared" si="1"/>
        <v>0</v>
      </c>
      <c r="G16" s="28">
        <f t="shared" si="2"/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8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9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8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82"/>
      <c r="IG16" s="82"/>
      <c r="IH16" s="82"/>
      <c r="II16" s="82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4" customFormat="1" ht="12.75">
      <c r="A17" s="24" t="s">
        <v>36</v>
      </c>
      <c r="B17" s="26" t="s">
        <v>6</v>
      </c>
      <c r="C17" s="24" t="s">
        <v>7</v>
      </c>
      <c r="D17" s="28">
        <f>SUMIF($H$9:$IU$9,"Үйлдвэрлэсэн тоо хэмжээ",H17:IU17)</f>
        <v>3258.94049</v>
      </c>
      <c r="E17" s="28">
        <f t="shared" si="0"/>
        <v>130977065.55</v>
      </c>
      <c r="F17" s="28">
        <f t="shared" si="1"/>
        <v>3581.2614900000003</v>
      </c>
      <c r="G17" s="28">
        <f t="shared" si="2"/>
        <v>257821382.67200002</v>
      </c>
      <c r="H17" s="28"/>
      <c r="I17" s="82"/>
      <c r="J17" s="82"/>
      <c r="K17" s="82"/>
      <c r="L17" s="28"/>
      <c r="M17" s="82"/>
      <c r="N17" s="82"/>
      <c r="O17" s="82"/>
      <c r="P17" s="28"/>
      <c r="Q17" s="27"/>
      <c r="R17" s="27"/>
      <c r="S17" s="27"/>
      <c r="T17" s="28">
        <v>0.5992</v>
      </c>
      <c r="U17" s="27"/>
      <c r="V17" s="27">
        <v>0.5992</v>
      </c>
      <c r="W17" s="27">
        <v>39632.055</v>
      </c>
      <c r="X17" s="29"/>
      <c r="Y17" s="27"/>
      <c r="Z17" s="80"/>
      <c r="AA17" s="27"/>
      <c r="AB17" s="29"/>
      <c r="AC17" s="27"/>
      <c r="AD17" s="29"/>
      <c r="AE17" s="28"/>
      <c r="AF17" s="29"/>
      <c r="AG17" s="27"/>
      <c r="AH17" s="29"/>
      <c r="AI17" s="28"/>
      <c r="AJ17" s="29"/>
      <c r="AK17" s="27"/>
      <c r="AL17" s="29"/>
      <c r="AM17" s="28"/>
      <c r="AN17" s="29"/>
      <c r="AO17" s="27"/>
      <c r="AP17" s="29"/>
      <c r="AQ17" s="28"/>
      <c r="AR17" s="28">
        <v>9.049</v>
      </c>
      <c r="AS17" s="27">
        <v>233500</v>
      </c>
      <c r="AT17" s="28">
        <v>9.049</v>
      </c>
      <c r="AU17" s="28">
        <v>697769</v>
      </c>
      <c r="AV17" s="29"/>
      <c r="AW17" s="27"/>
      <c r="AX17" s="29"/>
      <c r="AY17" s="28"/>
      <c r="AZ17" s="85"/>
      <c r="BA17" s="82"/>
      <c r="BB17" s="85"/>
      <c r="BC17" s="28"/>
      <c r="BD17" s="29"/>
      <c r="BE17" s="27"/>
      <c r="BF17" s="27"/>
      <c r="BG17" s="27"/>
      <c r="BH17" s="27">
        <v>423.9</v>
      </c>
      <c r="BI17" s="27">
        <v>27657981.9</v>
      </c>
      <c r="BJ17" s="27">
        <v>643.7</v>
      </c>
      <c r="BK17" s="27">
        <v>42877975</v>
      </c>
      <c r="BL17" s="27">
        <v>29.84</v>
      </c>
      <c r="BM17" s="27">
        <v>1901835.1</v>
      </c>
      <c r="BN17" s="27">
        <v>29.84</v>
      </c>
      <c r="BO17" s="27">
        <v>1901835.1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8"/>
      <c r="CG17" s="27"/>
      <c r="CH17" s="28"/>
      <c r="CI17" s="82"/>
      <c r="CJ17" s="27">
        <v>106.22</v>
      </c>
      <c r="CK17" s="27">
        <v>7541440.48</v>
      </c>
      <c r="CL17" s="27">
        <v>106.22</v>
      </c>
      <c r="CM17" s="27">
        <v>7541440.48</v>
      </c>
      <c r="CN17" s="27"/>
      <c r="CO17" s="27"/>
      <c r="CP17" s="27"/>
      <c r="CQ17" s="27"/>
      <c r="CR17" s="28">
        <v>201.519</v>
      </c>
      <c r="CS17" s="27"/>
      <c r="CT17" s="82">
        <v>182.893</v>
      </c>
      <c r="CU17" s="27">
        <v>13058729.018</v>
      </c>
      <c r="CV17" s="29"/>
      <c r="CW17" s="27"/>
      <c r="CX17" s="27"/>
      <c r="CY17" s="27"/>
      <c r="CZ17" s="28"/>
      <c r="DA17" s="27"/>
      <c r="DB17" s="82"/>
      <c r="DC17" s="27"/>
      <c r="DD17" s="82"/>
      <c r="DE17" s="27"/>
      <c r="DF17" s="82"/>
      <c r="DG17" s="27"/>
      <c r="DH17" s="29"/>
      <c r="DI17" s="27"/>
      <c r="DJ17" s="85"/>
      <c r="DK17" s="27"/>
      <c r="DL17" s="28">
        <v>6.7584</v>
      </c>
      <c r="DM17" s="27"/>
      <c r="DN17" s="82">
        <v>6.7584</v>
      </c>
      <c r="DO17" s="82">
        <v>521401.819</v>
      </c>
      <c r="DP17" s="28">
        <v>1.0525</v>
      </c>
      <c r="DQ17" s="27">
        <v>69661.8</v>
      </c>
      <c r="DR17" s="28">
        <v>1.0525</v>
      </c>
      <c r="DS17" s="27">
        <v>69661.8</v>
      </c>
      <c r="DT17" s="85"/>
      <c r="DU17" s="82"/>
      <c r="DV17" s="82"/>
      <c r="DW17" s="82"/>
      <c r="DX17" s="28">
        <v>14.636</v>
      </c>
      <c r="DY17" s="27"/>
      <c r="DZ17" s="28">
        <v>20.453</v>
      </c>
      <c r="EA17" s="27">
        <v>1486618.8</v>
      </c>
      <c r="EB17" s="29"/>
      <c r="EC17" s="27"/>
      <c r="ED17" s="27"/>
      <c r="EE17" s="27"/>
      <c r="EF17" s="85">
        <v>30.399</v>
      </c>
      <c r="EG17" s="27">
        <v>2078133.9</v>
      </c>
      <c r="EH17" s="82">
        <v>30.399</v>
      </c>
      <c r="EI17" s="27">
        <v>2078133.9</v>
      </c>
      <c r="EJ17" s="27"/>
      <c r="EK17" s="27"/>
      <c r="EL17" s="27"/>
      <c r="EM17" s="27"/>
      <c r="EN17" s="85"/>
      <c r="EO17" s="82"/>
      <c r="EP17" s="85"/>
      <c r="EQ17" s="82"/>
      <c r="ER17" s="28">
        <v>43.53139</v>
      </c>
      <c r="ES17" s="27">
        <v>3154725.9</v>
      </c>
      <c r="ET17" s="28">
        <v>43.53139</v>
      </c>
      <c r="EU17" s="27">
        <v>3154725.9</v>
      </c>
      <c r="EV17" s="28">
        <v>2234.4</v>
      </c>
      <c r="EW17" s="27">
        <v>84706864.47</v>
      </c>
      <c r="EX17" s="28">
        <v>2349.73</v>
      </c>
      <c r="EY17" s="27">
        <v>172608190.9</v>
      </c>
      <c r="EZ17" s="29"/>
      <c r="FA17" s="27"/>
      <c r="FB17" s="82"/>
      <c r="FC17" s="27"/>
      <c r="FD17" s="27"/>
      <c r="FE17" s="27"/>
      <c r="FF17" s="27"/>
      <c r="FG17" s="27"/>
      <c r="FH17" s="85">
        <v>141.45</v>
      </c>
      <c r="FI17" s="27">
        <v>2588486</v>
      </c>
      <c r="FJ17" s="82">
        <v>141.45</v>
      </c>
      <c r="FK17" s="82">
        <v>10667649.4</v>
      </c>
      <c r="FL17" s="28"/>
      <c r="FM17" s="27"/>
      <c r="FN17" s="27"/>
      <c r="FO17" s="27"/>
      <c r="FP17" s="28"/>
      <c r="FQ17" s="27"/>
      <c r="FR17" s="27"/>
      <c r="FS17" s="27"/>
      <c r="FT17" s="28"/>
      <c r="FU17" s="27"/>
      <c r="FV17" s="27"/>
      <c r="FW17" s="27"/>
      <c r="FX17" s="28">
        <v>0.674</v>
      </c>
      <c r="FY17" s="27">
        <v>7747</v>
      </c>
      <c r="FZ17" s="82">
        <v>0.674</v>
      </c>
      <c r="GA17" s="27">
        <v>52228</v>
      </c>
      <c r="GB17" s="28"/>
      <c r="GC17" s="27"/>
      <c r="GD17" s="28"/>
      <c r="GE17" s="27"/>
      <c r="GF17" s="28"/>
      <c r="GG17" s="27"/>
      <c r="GH17" s="27"/>
      <c r="GI17" s="27"/>
      <c r="GJ17" s="28"/>
      <c r="GK17" s="27"/>
      <c r="GL17" s="27"/>
      <c r="GM17" s="27"/>
      <c r="GN17" s="28">
        <v>2.068</v>
      </c>
      <c r="GO17" s="27">
        <v>105350</v>
      </c>
      <c r="GP17" s="27">
        <v>2.068</v>
      </c>
      <c r="GQ17" s="27">
        <v>134052.5</v>
      </c>
      <c r="GR17" s="28"/>
      <c r="GS17" s="27"/>
      <c r="GT17" s="28"/>
      <c r="GU17" s="27"/>
      <c r="GV17" s="28"/>
      <c r="GW17" s="27"/>
      <c r="GX17" s="27"/>
      <c r="GY17" s="27"/>
      <c r="GZ17" s="28"/>
      <c r="HA17" s="28"/>
      <c r="HB17" s="27"/>
      <c r="HC17" s="28"/>
      <c r="HD17" s="28">
        <v>12.844</v>
      </c>
      <c r="HE17" s="28">
        <v>931339</v>
      </c>
      <c r="HF17" s="27">
        <v>12.844</v>
      </c>
      <c r="HG17" s="28">
        <v>931339</v>
      </c>
      <c r="HH17" s="29"/>
      <c r="HI17" s="27"/>
      <c r="HJ17" s="27"/>
      <c r="HK17" s="27"/>
      <c r="HL17" s="29"/>
      <c r="HM17" s="27"/>
      <c r="HN17" s="27"/>
      <c r="HO17" s="27"/>
      <c r="HP17" s="28"/>
      <c r="HQ17" s="82"/>
      <c r="HR17" s="28"/>
      <c r="HS17" s="82"/>
      <c r="HT17" s="28"/>
      <c r="HU17" s="82"/>
      <c r="HV17" s="82"/>
      <c r="HW17" s="82"/>
      <c r="HX17" s="82"/>
      <c r="HY17" s="82"/>
      <c r="HZ17" s="82"/>
      <c r="IA17" s="82"/>
      <c r="IB17" s="29"/>
      <c r="IC17" s="27"/>
      <c r="ID17" s="82"/>
      <c r="IE17" s="82"/>
      <c r="IF17" s="28"/>
      <c r="IG17" s="27"/>
      <c r="IH17" s="27"/>
      <c r="II17" s="27"/>
      <c r="IJ17" s="28"/>
      <c r="IK17" s="27"/>
      <c r="IL17" s="27"/>
      <c r="IM17" s="27"/>
      <c r="IN17" s="29"/>
      <c r="IO17" s="27"/>
      <c r="IP17" s="29"/>
      <c r="IQ17" s="27"/>
      <c r="IR17" s="82"/>
      <c r="IS17" s="82"/>
      <c r="IT17" s="82"/>
      <c r="IU17" s="82"/>
    </row>
    <row r="18" spans="1:255" s="4" customFormat="1" ht="12.75">
      <c r="A18" s="24" t="s">
        <v>37</v>
      </c>
      <c r="B18" s="26" t="s">
        <v>8</v>
      </c>
      <c r="C18" s="24" t="s">
        <v>7</v>
      </c>
      <c r="D18" s="28">
        <f aca="true" t="shared" si="3" ref="D18:D40">SUMIF($H$9:$IU$9,"Үйлдвэрлэсэн тоо хэмжээ",H18:IU18)</f>
        <v>33.7673</v>
      </c>
      <c r="E18" s="28">
        <f t="shared" si="0"/>
        <v>13306.9</v>
      </c>
      <c r="F18" s="28">
        <f t="shared" si="1"/>
        <v>464.5103</v>
      </c>
      <c r="G18" s="28">
        <f t="shared" si="2"/>
        <v>702423.84</v>
      </c>
      <c r="H18" s="28"/>
      <c r="I18" s="27"/>
      <c r="J18" s="27"/>
      <c r="K18" s="27"/>
      <c r="L18" s="28"/>
      <c r="M18" s="27"/>
      <c r="N18" s="27"/>
      <c r="O18" s="27"/>
      <c r="P18" s="28"/>
      <c r="Q18" s="27"/>
      <c r="R18" s="27"/>
      <c r="S18" s="27"/>
      <c r="T18" s="28"/>
      <c r="U18" s="27"/>
      <c r="V18" s="27"/>
      <c r="W18" s="27"/>
      <c r="X18" s="29"/>
      <c r="Y18" s="27"/>
      <c r="Z18" s="80"/>
      <c r="AA18" s="27"/>
      <c r="AB18" s="29"/>
      <c r="AC18" s="27"/>
      <c r="AD18" s="27"/>
      <c r="AE18" s="27"/>
      <c r="AF18" s="29"/>
      <c r="AG18" s="27"/>
      <c r="AH18" s="84"/>
      <c r="AI18" s="27"/>
      <c r="AJ18" s="29"/>
      <c r="AK18" s="27"/>
      <c r="AL18" s="84"/>
      <c r="AM18" s="27"/>
      <c r="AN18" s="29"/>
      <c r="AO18" s="27"/>
      <c r="AP18" s="84"/>
      <c r="AQ18" s="27"/>
      <c r="AR18" s="28">
        <v>0.451</v>
      </c>
      <c r="AS18" s="27">
        <v>3.9</v>
      </c>
      <c r="AT18" s="28">
        <v>0.451</v>
      </c>
      <c r="AU18" s="27">
        <v>616.8</v>
      </c>
      <c r="AV18" s="29"/>
      <c r="AW18" s="27"/>
      <c r="AX18" s="84"/>
      <c r="AY18" s="27"/>
      <c r="AZ18" s="85"/>
      <c r="BA18" s="27"/>
      <c r="BB18" s="85"/>
      <c r="BC18" s="82"/>
      <c r="BD18" s="29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82"/>
      <c r="CI18" s="82"/>
      <c r="CJ18" s="27">
        <v>8.62</v>
      </c>
      <c r="CK18" s="27">
        <v>9901.27</v>
      </c>
      <c r="CL18" s="27">
        <v>8.62</v>
      </c>
      <c r="CM18" s="27">
        <v>9901.27</v>
      </c>
      <c r="CN18" s="27"/>
      <c r="CO18" s="27"/>
      <c r="CP18" s="27"/>
      <c r="CQ18" s="27"/>
      <c r="CR18" s="27"/>
      <c r="CS18" s="27"/>
      <c r="CT18" s="82">
        <v>10.027</v>
      </c>
      <c r="CU18" s="27">
        <v>11574</v>
      </c>
      <c r="CV18" s="29"/>
      <c r="CW18" s="27"/>
      <c r="CX18" s="27"/>
      <c r="CY18" s="27"/>
      <c r="CZ18" s="28"/>
      <c r="DA18" s="27"/>
      <c r="DB18" s="82"/>
      <c r="DC18" s="27"/>
      <c r="DD18" s="27"/>
      <c r="DE18" s="27"/>
      <c r="DF18" s="27"/>
      <c r="DG18" s="27"/>
      <c r="DH18" s="29"/>
      <c r="DI18" s="27"/>
      <c r="DJ18" s="27"/>
      <c r="DK18" s="27"/>
      <c r="DL18" s="28">
        <v>0.835</v>
      </c>
      <c r="DM18" s="27"/>
      <c r="DN18" s="82">
        <v>0.835</v>
      </c>
      <c r="DO18" s="82">
        <v>73333.68</v>
      </c>
      <c r="DP18" s="28">
        <v>0.167</v>
      </c>
      <c r="DQ18" s="27">
        <v>236.5</v>
      </c>
      <c r="DR18" s="82">
        <v>0.167</v>
      </c>
      <c r="DS18" s="27">
        <v>236.5</v>
      </c>
      <c r="DT18" s="85"/>
      <c r="DU18" s="82"/>
      <c r="DV18" s="82"/>
      <c r="DW18" s="82"/>
      <c r="DX18" s="28">
        <v>1.905</v>
      </c>
      <c r="DY18" s="27"/>
      <c r="DZ18" s="28">
        <v>2.671</v>
      </c>
      <c r="EA18" s="27">
        <v>3276.8</v>
      </c>
      <c r="EB18" s="29"/>
      <c r="EC18" s="27"/>
      <c r="ED18" s="27"/>
      <c r="EE18" s="27"/>
      <c r="EF18" s="29"/>
      <c r="EG18" s="27"/>
      <c r="EH18" s="27"/>
      <c r="EI18" s="27"/>
      <c r="EJ18" s="29"/>
      <c r="EK18" s="27"/>
      <c r="EL18" s="27"/>
      <c r="EM18" s="27"/>
      <c r="EN18" s="85"/>
      <c r="EO18" s="82"/>
      <c r="EP18" s="82"/>
      <c r="EQ18" s="82"/>
      <c r="ER18" s="28">
        <v>2.6013</v>
      </c>
      <c r="ES18" s="27">
        <v>3085.7</v>
      </c>
      <c r="ET18" s="28">
        <v>2.6013</v>
      </c>
      <c r="EU18" s="27">
        <v>3085.7</v>
      </c>
      <c r="EV18" s="29"/>
      <c r="EW18" s="27"/>
      <c r="EX18" s="82">
        <v>419.95</v>
      </c>
      <c r="EY18" s="27">
        <v>576799.79</v>
      </c>
      <c r="EZ18" s="29"/>
      <c r="FA18" s="27"/>
      <c r="FB18" s="82"/>
      <c r="FC18" s="27"/>
      <c r="FD18" s="27"/>
      <c r="FE18" s="27"/>
      <c r="FF18" s="27"/>
      <c r="FG18" s="27"/>
      <c r="FH18" s="85">
        <v>18.02</v>
      </c>
      <c r="FI18" s="27"/>
      <c r="FJ18" s="82">
        <v>18.02</v>
      </c>
      <c r="FK18" s="27">
        <v>23440.1</v>
      </c>
      <c r="FL18" s="29"/>
      <c r="FM18" s="27"/>
      <c r="FN18" s="27"/>
      <c r="FO18" s="27"/>
      <c r="FP18" s="29"/>
      <c r="FQ18" s="27"/>
      <c r="FR18" s="27"/>
      <c r="FS18" s="27"/>
      <c r="FT18" s="29"/>
      <c r="FU18" s="27"/>
      <c r="FV18" s="27"/>
      <c r="FW18" s="27"/>
      <c r="FX18" s="28">
        <v>0.061</v>
      </c>
      <c r="FY18" s="27">
        <v>1.33</v>
      </c>
      <c r="FZ18" s="82">
        <v>0.061</v>
      </c>
      <c r="GA18" s="27">
        <v>81</v>
      </c>
      <c r="GB18" s="27"/>
      <c r="GC18" s="27"/>
      <c r="GD18" s="28"/>
      <c r="GE18" s="27"/>
      <c r="GF18" s="29"/>
      <c r="GG18" s="27"/>
      <c r="GH18" s="27"/>
      <c r="GI18" s="27"/>
      <c r="GJ18" s="28"/>
      <c r="GK18" s="27"/>
      <c r="GL18" s="27"/>
      <c r="GM18" s="27"/>
      <c r="GN18" s="28"/>
      <c r="GO18" s="27"/>
      <c r="GP18" s="27"/>
      <c r="GQ18" s="27"/>
      <c r="GR18" s="28"/>
      <c r="GS18" s="27"/>
      <c r="GT18" s="27"/>
      <c r="GU18" s="27"/>
      <c r="GV18" s="28"/>
      <c r="GW18" s="27"/>
      <c r="GX18" s="27"/>
      <c r="GY18" s="27"/>
      <c r="GZ18" s="28"/>
      <c r="HA18" s="27"/>
      <c r="HB18" s="28"/>
      <c r="HC18" s="27"/>
      <c r="HD18" s="28">
        <v>1.107</v>
      </c>
      <c r="HE18" s="27">
        <v>78.2</v>
      </c>
      <c r="HF18" s="28">
        <v>1.107</v>
      </c>
      <c r="HG18" s="27">
        <v>78.2</v>
      </c>
      <c r="HH18" s="29"/>
      <c r="HI18" s="27"/>
      <c r="HJ18" s="27"/>
      <c r="HK18" s="27"/>
      <c r="HL18" s="29"/>
      <c r="HM18" s="27"/>
      <c r="HN18" s="27"/>
      <c r="HO18" s="27"/>
      <c r="HP18" s="29"/>
      <c r="HQ18" s="82"/>
      <c r="HR18" s="82"/>
      <c r="HS18" s="82"/>
      <c r="HT18" s="85"/>
      <c r="HU18" s="82"/>
      <c r="HV18" s="82"/>
      <c r="HW18" s="82"/>
      <c r="HX18" s="82"/>
      <c r="HY18" s="82"/>
      <c r="HZ18" s="82"/>
      <c r="IA18" s="82"/>
      <c r="IB18" s="29"/>
      <c r="IC18" s="27"/>
      <c r="ID18" s="82"/>
      <c r="IE18" s="82"/>
      <c r="IF18" s="28"/>
      <c r="IG18" s="27"/>
      <c r="IH18" s="27"/>
      <c r="II18" s="27"/>
      <c r="IJ18" s="28"/>
      <c r="IK18" s="27"/>
      <c r="IL18" s="27"/>
      <c r="IM18" s="27"/>
      <c r="IN18" s="27"/>
      <c r="IO18" s="27"/>
      <c r="IP18" s="27"/>
      <c r="IQ18" s="27"/>
      <c r="IR18" s="82"/>
      <c r="IS18" s="82"/>
      <c r="IT18" s="82"/>
      <c r="IU18" s="82"/>
    </row>
    <row r="19" spans="1:255" ht="12.75">
      <c r="A19" s="24" t="s">
        <v>38</v>
      </c>
      <c r="B19" s="26" t="s">
        <v>9</v>
      </c>
      <c r="C19" s="24" t="s">
        <v>3</v>
      </c>
      <c r="D19" s="28">
        <f>SUMIF($H$9:$IU$9,"Үйлдвэрлэсэн тоо хэмжээ",H19:IU19)</f>
        <v>23.6</v>
      </c>
      <c r="E19" s="28">
        <f>SUMIF($H$9:$IU$9,"Үйлдвэрлэсэн үнийн дүн",H19:IU19)</f>
        <v>447744.66599999997</v>
      </c>
      <c r="F19" s="28">
        <f>SUMIF($H$9:$IU$9,"Борлуулалтын тоо хэмжээ",H19:IU19)</f>
        <v>23.6</v>
      </c>
      <c r="G19" s="28">
        <f>SUMIF($H$9:$IU$9,"Борлуулалтын үнийн дүн",H19:IU19)</f>
        <v>447744.66599999997</v>
      </c>
      <c r="H19" s="28"/>
      <c r="I19" s="27"/>
      <c r="J19" s="27"/>
      <c r="K19" s="27"/>
      <c r="L19" s="28"/>
      <c r="M19" s="27"/>
      <c r="N19" s="27"/>
      <c r="O19" s="27"/>
      <c r="P19" s="28"/>
      <c r="Q19" s="27"/>
      <c r="R19" s="27"/>
      <c r="S19" s="27"/>
      <c r="T19" s="28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>
        <v>18.5</v>
      </c>
      <c r="BQ19" s="27">
        <v>373075.566</v>
      </c>
      <c r="BR19" s="27">
        <v>18.5</v>
      </c>
      <c r="BS19" s="27">
        <v>373075.566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81"/>
      <c r="CI19" s="81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82"/>
      <c r="DM19" s="82"/>
      <c r="DN19" s="82"/>
      <c r="DO19" s="82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8"/>
      <c r="FY19" s="27"/>
      <c r="FZ19" s="27"/>
      <c r="GA19" s="27"/>
      <c r="GB19" s="27"/>
      <c r="GC19" s="27"/>
      <c r="GD19" s="27"/>
      <c r="GE19" s="27"/>
      <c r="GF19" s="29"/>
      <c r="GG19" s="27"/>
      <c r="GH19" s="27"/>
      <c r="GI19" s="27"/>
      <c r="GJ19" s="28"/>
      <c r="GK19" s="27"/>
      <c r="GL19" s="27"/>
      <c r="GM19" s="27"/>
      <c r="GN19" s="28"/>
      <c r="GO19" s="27"/>
      <c r="GP19" s="27"/>
      <c r="GQ19" s="27"/>
      <c r="GR19" s="28"/>
      <c r="GS19" s="27"/>
      <c r="GT19" s="27"/>
      <c r="GU19" s="27"/>
      <c r="GV19" s="28"/>
      <c r="GW19" s="27"/>
      <c r="GX19" s="27"/>
      <c r="GY19" s="27"/>
      <c r="GZ19" s="28"/>
      <c r="HA19" s="27"/>
      <c r="HB19" s="27"/>
      <c r="HC19" s="27"/>
      <c r="HD19" s="28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>
        <v>5.1</v>
      </c>
      <c r="HU19" s="27">
        <v>74669.1</v>
      </c>
      <c r="HV19" s="27">
        <v>5.1</v>
      </c>
      <c r="HW19" s="27">
        <v>74669.1</v>
      </c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s="4" customFormat="1" ht="12" customHeight="1">
      <c r="A20" s="24" t="s">
        <v>39</v>
      </c>
      <c r="B20" s="26" t="s">
        <v>140</v>
      </c>
      <c r="C20" s="24" t="s">
        <v>3</v>
      </c>
      <c r="D20" s="28">
        <f t="shared" si="3"/>
        <v>55077.35</v>
      </c>
      <c r="E20" s="28">
        <f t="shared" si="0"/>
        <v>4980251.6</v>
      </c>
      <c r="F20" s="28">
        <f t="shared" si="1"/>
        <v>442884.91</v>
      </c>
      <c r="G20" s="28">
        <f t="shared" si="2"/>
        <v>25832700.799999997</v>
      </c>
      <c r="H20" s="28"/>
      <c r="I20" s="27"/>
      <c r="J20" s="27"/>
      <c r="K20" s="27"/>
      <c r="L20" s="28"/>
      <c r="M20" s="27"/>
      <c r="N20" s="27"/>
      <c r="O20" s="27"/>
      <c r="P20" s="28"/>
      <c r="Q20" s="27"/>
      <c r="R20" s="27"/>
      <c r="S20" s="27"/>
      <c r="T20" s="28"/>
      <c r="U20" s="27"/>
      <c r="V20" s="27"/>
      <c r="W20" s="27"/>
      <c r="X20" s="27"/>
      <c r="Y20" s="27"/>
      <c r="Z20" s="27"/>
      <c r="AA20" s="27"/>
      <c r="AB20" s="28"/>
      <c r="AC20" s="27"/>
      <c r="AD20" s="27"/>
      <c r="AE20" s="27"/>
      <c r="AF20" s="28"/>
      <c r="AG20" s="27"/>
      <c r="AH20" s="27"/>
      <c r="AI20" s="27"/>
      <c r="AJ20" s="28"/>
      <c r="AK20" s="27"/>
      <c r="AL20" s="27"/>
      <c r="AM20" s="27"/>
      <c r="AN20" s="28"/>
      <c r="AO20" s="27"/>
      <c r="AP20" s="27"/>
      <c r="AQ20" s="27"/>
      <c r="AR20" s="28"/>
      <c r="AS20" s="27"/>
      <c r="AT20" s="27"/>
      <c r="AU20" s="27"/>
      <c r="AV20" s="28">
        <v>55077.35</v>
      </c>
      <c r="AW20" s="27">
        <v>4980251.6</v>
      </c>
      <c r="AX20" s="27">
        <v>55077.35</v>
      </c>
      <c r="AY20" s="27">
        <v>4980251.6</v>
      </c>
      <c r="AZ20" s="28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82"/>
      <c r="CW20" s="28"/>
      <c r="CX20" s="82"/>
      <c r="CY20" s="28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6"/>
      <c r="EC20" s="26"/>
      <c r="ED20" s="26"/>
      <c r="EE20" s="26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>
        <v>387807.56</v>
      </c>
      <c r="FS20" s="27">
        <v>20852449.2</v>
      </c>
      <c r="FT20" s="27"/>
      <c r="FU20" s="27"/>
      <c r="FV20" s="27"/>
      <c r="FW20" s="27"/>
      <c r="FX20" s="28"/>
      <c r="FY20" s="27"/>
      <c r="FZ20" s="27"/>
      <c r="GA20" s="27"/>
      <c r="GB20" s="27"/>
      <c r="GC20" s="27"/>
      <c r="GD20" s="27"/>
      <c r="GE20" s="27"/>
      <c r="GF20" s="29"/>
      <c r="GG20" s="27"/>
      <c r="GH20" s="27"/>
      <c r="GI20" s="27"/>
      <c r="GJ20" s="28"/>
      <c r="GK20" s="27"/>
      <c r="GL20" s="27"/>
      <c r="GM20" s="27"/>
      <c r="GN20" s="28"/>
      <c r="GO20" s="27"/>
      <c r="GP20" s="27"/>
      <c r="GQ20" s="27"/>
      <c r="GR20" s="28"/>
      <c r="GS20" s="27"/>
      <c r="GT20" s="27"/>
      <c r="GU20" s="27"/>
      <c r="GV20" s="28"/>
      <c r="GW20" s="27"/>
      <c r="GX20" s="27"/>
      <c r="GY20" s="27"/>
      <c r="GZ20" s="28"/>
      <c r="HA20" s="27"/>
      <c r="HB20" s="27"/>
      <c r="HC20" s="27"/>
      <c r="HD20" s="28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4" customFormat="1" ht="12" customHeight="1">
      <c r="A21" s="24" t="s">
        <v>40</v>
      </c>
      <c r="B21" s="26" t="s">
        <v>143</v>
      </c>
      <c r="C21" s="24" t="s">
        <v>3</v>
      </c>
      <c r="D21" s="28">
        <f t="shared" si="3"/>
        <v>14495.699999999999</v>
      </c>
      <c r="E21" s="28">
        <f t="shared" si="0"/>
        <v>1987633.6</v>
      </c>
      <c r="F21" s="28">
        <f t="shared" si="1"/>
        <v>20469.71</v>
      </c>
      <c r="G21" s="28">
        <f t="shared" si="2"/>
        <v>5007801.1</v>
      </c>
      <c r="H21" s="28"/>
      <c r="I21" s="27"/>
      <c r="J21" s="27"/>
      <c r="K21" s="27"/>
      <c r="L21" s="28"/>
      <c r="M21" s="27"/>
      <c r="N21" s="27"/>
      <c r="O21" s="27"/>
      <c r="P21" s="28"/>
      <c r="Q21" s="27"/>
      <c r="R21" s="27"/>
      <c r="S21" s="27"/>
      <c r="T21" s="28"/>
      <c r="U21" s="27"/>
      <c r="V21" s="27"/>
      <c r="W21" s="27"/>
      <c r="X21" s="27"/>
      <c r="Y21" s="27"/>
      <c r="Z21" s="27"/>
      <c r="AA21" s="27"/>
      <c r="AB21" s="28"/>
      <c r="AC21" s="27"/>
      <c r="AD21" s="27"/>
      <c r="AE21" s="27"/>
      <c r="AF21" s="28"/>
      <c r="AG21" s="27"/>
      <c r="AH21" s="27"/>
      <c r="AI21" s="27"/>
      <c r="AJ21" s="28"/>
      <c r="AK21" s="27"/>
      <c r="AL21" s="27"/>
      <c r="AM21" s="27"/>
      <c r="AN21" s="28"/>
      <c r="AO21" s="27"/>
      <c r="AP21" s="27"/>
      <c r="AQ21" s="27"/>
      <c r="AR21" s="28"/>
      <c r="AS21" s="27"/>
      <c r="AT21" s="27"/>
      <c r="AU21" s="27"/>
      <c r="AV21" s="28"/>
      <c r="AW21" s="27"/>
      <c r="AX21" s="27"/>
      <c r="AY21" s="27"/>
      <c r="AZ21" s="28">
        <v>17.4</v>
      </c>
      <c r="BA21" s="27">
        <v>830658.6</v>
      </c>
      <c r="BB21" s="27">
        <v>62.2</v>
      </c>
      <c r="BC21" s="27">
        <v>2969340.9</v>
      </c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>
        <v>14478.3</v>
      </c>
      <c r="BU21" s="27">
        <v>1156975</v>
      </c>
      <c r="BV21" s="27">
        <v>13178.3</v>
      </c>
      <c r="BW21" s="27">
        <v>1635150.4</v>
      </c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82"/>
      <c r="CW21" s="28"/>
      <c r="CX21" s="82"/>
      <c r="CY21" s="28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6"/>
      <c r="EC21" s="26"/>
      <c r="ED21" s="26"/>
      <c r="EE21" s="26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>
        <v>7229.21</v>
      </c>
      <c r="FS21" s="27">
        <v>403309.8</v>
      </c>
      <c r="FT21" s="27"/>
      <c r="FU21" s="27"/>
      <c r="FV21" s="27"/>
      <c r="FW21" s="27"/>
      <c r="FX21" s="28"/>
      <c r="FY21" s="27"/>
      <c r="FZ21" s="27"/>
      <c r="GA21" s="27"/>
      <c r="GB21" s="27"/>
      <c r="GC21" s="27"/>
      <c r="GD21" s="27"/>
      <c r="GE21" s="27"/>
      <c r="GF21" s="29"/>
      <c r="GG21" s="27"/>
      <c r="GH21" s="27"/>
      <c r="GI21" s="27"/>
      <c r="GJ21" s="28"/>
      <c r="GK21" s="27"/>
      <c r="GL21" s="27"/>
      <c r="GM21" s="27"/>
      <c r="GN21" s="28"/>
      <c r="GO21" s="27"/>
      <c r="GP21" s="27"/>
      <c r="GQ21" s="27"/>
      <c r="GR21" s="28"/>
      <c r="GS21" s="27"/>
      <c r="GT21" s="27"/>
      <c r="GU21" s="27"/>
      <c r="GV21" s="28"/>
      <c r="GW21" s="27"/>
      <c r="GX21" s="27"/>
      <c r="GY21" s="27"/>
      <c r="GZ21" s="28"/>
      <c r="HA21" s="27"/>
      <c r="HB21" s="27"/>
      <c r="HC21" s="27"/>
      <c r="HD21" s="28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4" customFormat="1" ht="12" customHeight="1">
      <c r="A22" s="24" t="s">
        <v>41</v>
      </c>
      <c r="B22" s="26" t="s">
        <v>144</v>
      </c>
      <c r="C22" s="24" t="s">
        <v>3</v>
      </c>
      <c r="D22" s="28">
        <f t="shared" si="3"/>
        <v>0</v>
      </c>
      <c r="E22" s="28">
        <f t="shared" si="0"/>
        <v>0</v>
      </c>
      <c r="F22" s="28">
        <f t="shared" si="1"/>
        <v>0</v>
      </c>
      <c r="G22" s="28">
        <f t="shared" si="2"/>
        <v>0</v>
      </c>
      <c r="H22" s="28"/>
      <c r="I22" s="27"/>
      <c r="J22" s="27"/>
      <c r="K22" s="27"/>
      <c r="L22" s="28"/>
      <c r="M22" s="27"/>
      <c r="N22" s="27"/>
      <c r="O22" s="27"/>
      <c r="P22" s="28"/>
      <c r="Q22" s="27"/>
      <c r="R22" s="27"/>
      <c r="S22" s="27"/>
      <c r="T22" s="28"/>
      <c r="U22" s="27"/>
      <c r="V22" s="27"/>
      <c r="W22" s="27"/>
      <c r="X22" s="27"/>
      <c r="Y22" s="27"/>
      <c r="Z22" s="27"/>
      <c r="AA22" s="27"/>
      <c r="AB22" s="28"/>
      <c r="AC22" s="27"/>
      <c r="AD22" s="27"/>
      <c r="AE22" s="27"/>
      <c r="AF22" s="28"/>
      <c r="AG22" s="27"/>
      <c r="AH22" s="27"/>
      <c r="AI22" s="27"/>
      <c r="AJ22" s="28"/>
      <c r="AK22" s="27"/>
      <c r="AL22" s="27"/>
      <c r="AM22" s="27"/>
      <c r="AN22" s="28"/>
      <c r="AO22" s="27"/>
      <c r="AP22" s="27"/>
      <c r="AQ22" s="27"/>
      <c r="AR22" s="28"/>
      <c r="AS22" s="27"/>
      <c r="AT22" s="27"/>
      <c r="AU22" s="27"/>
      <c r="AV22" s="28"/>
      <c r="AW22" s="27"/>
      <c r="AX22" s="27"/>
      <c r="AY22" s="27"/>
      <c r="AZ22" s="28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82"/>
      <c r="CW22" s="28"/>
      <c r="CX22" s="82"/>
      <c r="CY22" s="28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6"/>
      <c r="EC22" s="26"/>
      <c r="ED22" s="26"/>
      <c r="EE22" s="26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8"/>
      <c r="FY22" s="27"/>
      <c r="FZ22" s="27"/>
      <c r="GA22" s="27"/>
      <c r="GB22" s="27"/>
      <c r="GC22" s="27"/>
      <c r="GD22" s="27"/>
      <c r="GE22" s="27"/>
      <c r="GF22" s="29"/>
      <c r="GG22" s="27"/>
      <c r="GH22" s="27"/>
      <c r="GI22" s="27"/>
      <c r="GJ22" s="28"/>
      <c r="GK22" s="27"/>
      <c r="GL22" s="27"/>
      <c r="GM22" s="27"/>
      <c r="GN22" s="28"/>
      <c r="GO22" s="27"/>
      <c r="GP22" s="27"/>
      <c r="GQ22" s="27"/>
      <c r="GR22" s="28"/>
      <c r="GS22" s="27"/>
      <c r="GT22" s="27"/>
      <c r="GU22" s="27"/>
      <c r="GV22" s="28"/>
      <c r="GW22" s="27"/>
      <c r="GX22" s="27"/>
      <c r="GY22" s="27"/>
      <c r="GZ22" s="28"/>
      <c r="HA22" s="27"/>
      <c r="HB22" s="27"/>
      <c r="HC22" s="27"/>
      <c r="HD22" s="28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s="4" customFormat="1" ht="12.75">
      <c r="A23" s="24" t="s">
        <v>42</v>
      </c>
      <c r="B23" s="26" t="s">
        <v>72</v>
      </c>
      <c r="C23" s="24" t="s">
        <v>3</v>
      </c>
      <c r="D23" s="28">
        <f t="shared" si="3"/>
        <v>1217347</v>
      </c>
      <c r="E23" s="28">
        <f t="shared" si="0"/>
        <v>49687781.199999996</v>
      </c>
      <c r="F23" s="28">
        <f t="shared" si="1"/>
        <v>1249696.8</v>
      </c>
      <c r="G23" s="28">
        <f t="shared" si="2"/>
        <v>51554366.60000001</v>
      </c>
      <c r="H23" s="28">
        <v>300</v>
      </c>
      <c r="I23" s="27">
        <v>4049.8</v>
      </c>
      <c r="J23" s="28">
        <v>300</v>
      </c>
      <c r="K23" s="27">
        <v>10000</v>
      </c>
      <c r="L23" s="28">
        <v>2493</v>
      </c>
      <c r="M23" s="27">
        <v>62318.6</v>
      </c>
      <c r="N23" s="28">
        <v>2493</v>
      </c>
      <c r="O23" s="27">
        <v>62318.6</v>
      </c>
      <c r="P23" s="28">
        <v>781</v>
      </c>
      <c r="Q23" s="27">
        <v>23854.4</v>
      </c>
      <c r="R23" s="28">
        <v>781</v>
      </c>
      <c r="S23" s="27">
        <v>40150</v>
      </c>
      <c r="T23" s="28"/>
      <c r="U23" s="27"/>
      <c r="V23" s="28"/>
      <c r="W23" s="27"/>
      <c r="X23" s="26"/>
      <c r="Y23" s="26"/>
      <c r="Z23" s="26"/>
      <c r="AA23" s="26"/>
      <c r="AB23" s="27"/>
      <c r="AC23" s="27"/>
      <c r="AD23" s="27"/>
      <c r="AE23" s="27"/>
      <c r="AF23" s="82"/>
      <c r="AG23" s="82"/>
      <c r="AH23" s="82"/>
      <c r="AI23" s="82"/>
      <c r="AJ23" s="27"/>
      <c r="AK23" s="27"/>
      <c r="AL23" s="27"/>
      <c r="AM23" s="27"/>
      <c r="AN23" s="27">
        <v>746600</v>
      </c>
      <c r="AO23" s="27">
        <v>37330000</v>
      </c>
      <c r="AP23" s="27">
        <v>746600</v>
      </c>
      <c r="AQ23" s="27">
        <v>37330000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82"/>
      <c r="DE23" s="82"/>
      <c r="DF23" s="82"/>
      <c r="DG23" s="82"/>
      <c r="DH23" s="83"/>
      <c r="DI23" s="27"/>
      <c r="DJ23" s="82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58"/>
      <c r="EW23" s="27"/>
      <c r="EX23" s="58"/>
      <c r="EY23" s="27"/>
      <c r="EZ23" s="27"/>
      <c r="FA23" s="27"/>
      <c r="FB23" s="27"/>
      <c r="FC23" s="27"/>
      <c r="FD23" s="27"/>
      <c r="FE23" s="27"/>
      <c r="FF23" s="27"/>
      <c r="FG23" s="27"/>
      <c r="FH23" s="82"/>
      <c r="FI23" s="82"/>
      <c r="FJ23" s="82"/>
      <c r="FK23" s="82"/>
      <c r="FL23" s="27"/>
      <c r="FM23" s="27"/>
      <c r="FN23" s="27">
        <v>20249.8</v>
      </c>
      <c r="FO23" s="27">
        <v>294743.1</v>
      </c>
      <c r="FP23" s="27"/>
      <c r="FQ23" s="27"/>
      <c r="FR23" s="27"/>
      <c r="FS23" s="27"/>
      <c r="FT23" s="27"/>
      <c r="FU23" s="27"/>
      <c r="FV23" s="27"/>
      <c r="FW23" s="27"/>
      <c r="FX23" s="28"/>
      <c r="FY23" s="27"/>
      <c r="FZ23" s="27"/>
      <c r="GA23" s="27"/>
      <c r="GB23" s="27"/>
      <c r="GC23" s="27"/>
      <c r="GD23" s="27"/>
      <c r="GE23" s="27"/>
      <c r="GF23" s="29"/>
      <c r="GG23" s="27"/>
      <c r="GH23" s="27"/>
      <c r="GI23" s="27"/>
      <c r="GJ23" s="28"/>
      <c r="GK23" s="27"/>
      <c r="GL23" s="27"/>
      <c r="GM23" s="27"/>
      <c r="GN23" s="28"/>
      <c r="GO23" s="27"/>
      <c r="GP23" s="27"/>
      <c r="GQ23" s="27"/>
      <c r="GR23" s="28">
        <v>1673</v>
      </c>
      <c r="GS23" s="27">
        <v>36807.9</v>
      </c>
      <c r="GT23" s="27">
        <v>1673</v>
      </c>
      <c r="GU23" s="27">
        <v>40488.7</v>
      </c>
      <c r="GV23" s="28"/>
      <c r="GW23" s="27"/>
      <c r="GX23" s="27"/>
      <c r="GY23" s="27"/>
      <c r="GZ23" s="28"/>
      <c r="HA23" s="27"/>
      <c r="HB23" s="27"/>
      <c r="HC23" s="27"/>
      <c r="HD23" s="28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>
        <v>465500</v>
      </c>
      <c r="IG23" s="27">
        <v>12230750.5</v>
      </c>
      <c r="IH23" s="27">
        <v>477600</v>
      </c>
      <c r="II23" s="27">
        <v>13776666.2</v>
      </c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s="4" customFormat="1" ht="12.75">
      <c r="A24" s="24" t="s">
        <v>43</v>
      </c>
      <c r="B24" s="26" t="s">
        <v>105</v>
      </c>
      <c r="C24" s="24" t="s">
        <v>3</v>
      </c>
      <c r="D24" s="28">
        <f t="shared" si="3"/>
        <v>4719</v>
      </c>
      <c r="E24" s="28">
        <f t="shared" si="0"/>
        <v>559143.5</v>
      </c>
      <c r="F24" s="28">
        <f t="shared" si="1"/>
        <v>16409.03</v>
      </c>
      <c r="G24" s="28">
        <f t="shared" si="2"/>
        <v>1667284.3</v>
      </c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7">
        <v>4700</v>
      </c>
      <c r="Y24" s="27">
        <v>64991.1</v>
      </c>
      <c r="Z24" s="27">
        <v>4700</v>
      </c>
      <c r="AA24" s="27">
        <v>71150</v>
      </c>
      <c r="AB24" s="27"/>
      <c r="AC24" s="27"/>
      <c r="AD24" s="27"/>
      <c r="AE24" s="27"/>
      <c r="AF24" s="82"/>
      <c r="AG24" s="82"/>
      <c r="AH24" s="82"/>
      <c r="AI24" s="82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82"/>
      <c r="DE24" s="82"/>
      <c r="DF24" s="82"/>
      <c r="DG24" s="82"/>
      <c r="DH24" s="83"/>
      <c r="DI24" s="27"/>
      <c r="DJ24" s="82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58"/>
      <c r="EW24" s="27"/>
      <c r="EX24" s="58"/>
      <c r="EY24" s="27"/>
      <c r="EZ24" s="27"/>
      <c r="FA24" s="27"/>
      <c r="FB24" s="27"/>
      <c r="FC24" s="27"/>
      <c r="FD24" s="27"/>
      <c r="FE24" s="27"/>
      <c r="FF24" s="27"/>
      <c r="FG24" s="27"/>
      <c r="FH24" s="82"/>
      <c r="FI24" s="82"/>
      <c r="FJ24" s="82"/>
      <c r="FK24" s="82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8"/>
      <c r="FY24" s="27"/>
      <c r="FZ24" s="27"/>
      <c r="GA24" s="27"/>
      <c r="GB24" s="27"/>
      <c r="GC24" s="27"/>
      <c r="GD24" s="27"/>
      <c r="GE24" s="27"/>
      <c r="GF24" s="29"/>
      <c r="GG24" s="27"/>
      <c r="GH24" s="27"/>
      <c r="GI24" s="27"/>
      <c r="GJ24" s="28"/>
      <c r="GK24" s="27"/>
      <c r="GL24" s="27">
        <v>11671.83</v>
      </c>
      <c r="GM24" s="27">
        <v>463037.7</v>
      </c>
      <c r="GN24" s="28"/>
      <c r="GO24" s="27"/>
      <c r="GP24" s="27"/>
      <c r="GQ24" s="27"/>
      <c r="GR24" s="28"/>
      <c r="GS24" s="27"/>
      <c r="GT24" s="27"/>
      <c r="GU24" s="27"/>
      <c r="GV24" s="28"/>
      <c r="GW24" s="27"/>
      <c r="GX24" s="27"/>
      <c r="GY24" s="27"/>
      <c r="GZ24" s="28"/>
      <c r="HA24" s="27"/>
      <c r="HB24" s="27"/>
      <c r="HC24" s="27"/>
      <c r="HD24" s="28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>
        <v>19</v>
      </c>
      <c r="IC24" s="27">
        <v>494152.4</v>
      </c>
      <c r="ID24" s="27">
        <v>37.2</v>
      </c>
      <c r="IE24" s="27">
        <v>1133096.6</v>
      </c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s="4" customFormat="1" ht="12.75">
      <c r="A25" s="24" t="s">
        <v>44</v>
      </c>
      <c r="B25" s="26" t="s">
        <v>178</v>
      </c>
      <c r="C25" s="24" t="s">
        <v>3</v>
      </c>
      <c r="D25" s="28">
        <f>SUMIF($H$9:$IU$9,"Үйлдвэрлэсэн тоо хэмжээ",H25:IU25)</f>
        <v>0</v>
      </c>
      <c r="E25" s="28">
        <f>SUMIF($H$9:$IU$9,"Үйлдвэрлэсэн үнийн дүн",H25:IU25)</f>
        <v>0</v>
      </c>
      <c r="F25" s="28">
        <f>SUMIF($H$9:$IU$9,"Борлуулалтын тоо хэмжээ",H25:IU25)</f>
        <v>0</v>
      </c>
      <c r="G25" s="28">
        <f>SUMIF($H$9:$IU$9,"Борлуулалтын үнийн дүн",H25:IU25)</f>
        <v>0</v>
      </c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7"/>
      <c r="Y25" s="27"/>
      <c r="Z25" s="27"/>
      <c r="AA25" s="27"/>
      <c r="AB25" s="27"/>
      <c r="AC25" s="27"/>
      <c r="AD25" s="27"/>
      <c r="AE25" s="27"/>
      <c r="AF25" s="82"/>
      <c r="AG25" s="82"/>
      <c r="AH25" s="82"/>
      <c r="AI25" s="82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82"/>
      <c r="DE25" s="82"/>
      <c r="DF25" s="82"/>
      <c r="DG25" s="82"/>
      <c r="DH25" s="83"/>
      <c r="DI25" s="27"/>
      <c r="DJ25" s="82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58"/>
      <c r="EW25" s="27"/>
      <c r="EX25" s="58"/>
      <c r="EY25" s="27"/>
      <c r="EZ25" s="27"/>
      <c r="FA25" s="27"/>
      <c r="FB25" s="27"/>
      <c r="FC25" s="27"/>
      <c r="FD25" s="27"/>
      <c r="FE25" s="27"/>
      <c r="FF25" s="27"/>
      <c r="FG25" s="27"/>
      <c r="FH25" s="82"/>
      <c r="FI25" s="82"/>
      <c r="FJ25" s="82"/>
      <c r="FK25" s="82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8"/>
      <c r="FY25" s="27"/>
      <c r="FZ25" s="27"/>
      <c r="GA25" s="27"/>
      <c r="GB25" s="27"/>
      <c r="GC25" s="27"/>
      <c r="GD25" s="27"/>
      <c r="GE25" s="27"/>
      <c r="GF25" s="29"/>
      <c r="GG25" s="27"/>
      <c r="GH25" s="27"/>
      <c r="GI25" s="27"/>
      <c r="GJ25" s="28"/>
      <c r="GK25" s="27"/>
      <c r="GL25" s="27"/>
      <c r="GM25" s="27"/>
      <c r="GN25" s="28"/>
      <c r="GO25" s="27"/>
      <c r="GP25" s="27"/>
      <c r="GQ25" s="27"/>
      <c r="GR25" s="28"/>
      <c r="GS25" s="27"/>
      <c r="GT25" s="27"/>
      <c r="GU25" s="27"/>
      <c r="GV25" s="28"/>
      <c r="GW25" s="27"/>
      <c r="GX25" s="27"/>
      <c r="GY25" s="27"/>
      <c r="GZ25" s="28"/>
      <c r="HA25" s="27"/>
      <c r="HB25" s="27"/>
      <c r="HC25" s="27"/>
      <c r="HD25" s="28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ht="12.75">
      <c r="A26" s="24" t="s">
        <v>45</v>
      </c>
      <c r="B26" s="26" t="s">
        <v>69</v>
      </c>
      <c r="C26" s="24" t="s">
        <v>3</v>
      </c>
      <c r="D26" s="28">
        <f t="shared" si="3"/>
        <v>0</v>
      </c>
      <c r="E26" s="28">
        <f t="shared" si="0"/>
        <v>0</v>
      </c>
      <c r="F26" s="28">
        <f t="shared" si="1"/>
        <v>0</v>
      </c>
      <c r="G26" s="28">
        <f t="shared" si="2"/>
        <v>0</v>
      </c>
      <c r="H26" s="28"/>
      <c r="I26" s="27"/>
      <c r="J26" s="27"/>
      <c r="K26" s="27"/>
      <c r="L26" s="28"/>
      <c r="M26" s="27"/>
      <c r="N26" s="27"/>
      <c r="O26" s="27"/>
      <c r="P26" s="28"/>
      <c r="Q26" s="27"/>
      <c r="R26" s="27"/>
      <c r="S26" s="27"/>
      <c r="T26" s="28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82"/>
      <c r="DE26" s="82"/>
      <c r="DF26" s="82"/>
      <c r="DG26" s="82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82"/>
      <c r="FI26" s="82"/>
      <c r="FJ26" s="82"/>
      <c r="FK26" s="82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8"/>
      <c r="FY26" s="27"/>
      <c r="FZ26" s="27"/>
      <c r="GA26" s="27"/>
      <c r="GB26" s="27"/>
      <c r="GC26" s="27"/>
      <c r="GD26" s="27"/>
      <c r="GE26" s="27"/>
      <c r="GF26" s="29"/>
      <c r="GG26" s="27"/>
      <c r="GH26" s="27"/>
      <c r="GI26" s="27"/>
      <c r="GJ26" s="28"/>
      <c r="GK26" s="27"/>
      <c r="GL26" s="27"/>
      <c r="GM26" s="27"/>
      <c r="GN26" s="28"/>
      <c r="GO26" s="27"/>
      <c r="GP26" s="27"/>
      <c r="GQ26" s="27"/>
      <c r="GR26" s="28"/>
      <c r="GS26" s="27"/>
      <c r="GT26" s="27"/>
      <c r="GU26" s="27"/>
      <c r="GV26" s="28"/>
      <c r="GW26" s="27"/>
      <c r="GX26" s="27"/>
      <c r="GY26" s="27"/>
      <c r="GZ26" s="28"/>
      <c r="HA26" s="27"/>
      <c r="HB26" s="27"/>
      <c r="HC26" s="27"/>
      <c r="HD26" s="28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ht="12.75">
      <c r="A27" s="24" t="s">
        <v>46</v>
      </c>
      <c r="B27" s="26" t="s">
        <v>362</v>
      </c>
      <c r="C27" s="24" t="s">
        <v>3</v>
      </c>
      <c r="D27" s="28">
        <f>SUMIF($H$9:$IU$9,"Үйлдвэрлэсэн тоо хэмжээ",H27:IU27)</f>
        <v>0</v>
      </c>
      <c r="E27" s="28">
        <f>SUMIF($H$9:$IU$9,"Үйлдвэрлэсэн үнийн дүн",H27:IU27)</f>
        <v>0</v>
      </c>
      <c r="F27" s="28">
        <f>SUMIF($H$9:$IU$9,"Борлуулалтын тоо хэмжээ",H27:IU27)</f>
        <v>0</v>
      </c>
      <c r="G27" s="28">
        <f>SUMIF($H$9:$IU$9,"Борлуулалтын үнийн дүн",H27:IU27)</f>
        <v>0</v>
      </c>
      <c r="H27" s="28"/>
      <c r="I27" s="27"/>
      <c r="J27" s="27"/>
      <c r="K27" s="27"/>
      <c r="L27" s="28"/>
      <c r="M27" s="27"/>
      <c r="N27" s="27"/>
      <c r="O27" s="27"/>
      <c r="P27" s="28"/>
      <c r="Q27" s="27"/>
      <c r="R27" s="27"/>
      <c r="S27" s="27"/>
      <c r="T27" s="28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82"/>
      <c r="DE27" s="82"/>
      <c r="DF27" s="82"/>
      <c r="DG27" s="82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82"/>
      <c r="FI27" s="82"/>
      <c r="FJ27" s="82"/>
      <c r="FK27" s="82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8"/>
      <c r="FY27" s="27"/>
      <c r="FZ27" s="27"/>
      <c r="GA27" s="27"/>
      <c r="GB27" s="27"/>
      <c r="GC27" s="27"/>
      <c r="GD27" s="27"/>
      <c r="GE27" s="27"/>
      <c r="GF27" s="29"/>
      <c r="GG27" s="27"/>
      <c r="GH27" s="27"/>
      <c r="GI27" s="27"/>
      <c r="GJ27" s="28"/>
      <c r="GK27" s="27"/>
      <c r="GL27" s="27"/>
      <c r="GM27" s="27"/>
      <c r="GN27" s="28"/>
      <c r="GO27" s="27"/>
      <c r="GP27" s="27"/>
      <c r="GQ27" s="27"/>
      <c r="GR27" s="28"/>
      <c r="GS27" s="27"/>
      <c r="GT27" s="27"/>
      <c r="GU27" s="27"/>
      <c r="GV27" s="28"/>
      <c r="GW27" s="27"/>
      <c r="GX27" s="27"/>
      <c r="GY27" s="27"/>
      <c r="GZ27" s="28"/>
      <c r="HA27" s="27"/>
      <c r="HB27" s="27"/>
      <c r="HC27" s="27"/>
      <c r="HD27" s="28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ht="12.75">
      <c r="A28" s="24" t="s">
        <v>47</v>
      </c>
      <c r="B28" s="26" t="s">
        <v>363</v>
      </c>
      <c r="C28" s="24" t="s">
        <v>3</v>
      </c>
      <c r="D28" s="28">
        <f>SUMIF($H$9:$IU$9,"Үйлдвэрлэсэн тоо хэмжээ",H28:IU28)</f>
        <v>0</v>
      </c>
      <c r="E28" s="28">
        <f>SUMIF($H$9:$IU$9,"Үйлдвэрлэсэн үнийн дүн",H28:IU28)</f>
        <v>0</v>
      </c>
      <c r="F28" s="28">
        <f>SUMIF($H$9:$IU$9,"Борлуулалтын тоо хэмжээ",H28:IU28)</f>
        <v>0</v>
      </c>
      <c r="G28" s="28">
        <f>SUMIF($H$9:$IU$9,"Борлуулалтын үнийн дүн",H28:IU28)</f>
        <v>0</v>
      </c>
      <c r="H28" s="28"/>
      <c r="I28" s="27"/>
      <c r="J28" s="27"/>
      <c r="K28" s="27"/>
      <c r="L28" s="28"/>
      <c r="M28" s="27"/>
      <c r="N28" s="27"/>
      <c r="O28" s="27"/>
      <c r="P28" s="28"/>
      <c r="Q28" s="27"/>
      <c r="R28" s="27"/>
      <c r="S28" s="27"/>
      <c r="T28" s="28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82"/>
      <c r="DE28" s="82"/>
      <c r="DF28" s="82"/>
      <c r="DG28" s="82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82"/>
      <c r="FI28" s="82"/>
      <c r="FJ28" s="82"/>
      <c r="FK28" s="82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8"/>
      <c r="FY28" s="27"/>
      <c r="FZ28" s="27"/>
      <c r="GA28" s="27"/>
      <c r="GB28" s="27"/>
      <c r="GC28" s="27"/>
      <c r="GD28" s="27"/>
      <c r="GE28" s="27"/>
      <c r="GF28" s="29"/>
      <c r="GG28" s="27"/>
      <c r="GH28" s="27"/>
      <c r="GI28" s="27"/>
      <c r="GJ28" s="28"/>
      <c r="GK28" s="27"/>
      <c r="GL28" s="27"/>
      <c r="GM28" s="27"/>
      <c r="GN28" s="28"/>
      <c r="GO28" s="27"/>
      <c r="GP28" s="27"/>
      <c r="GQ28" s="27"/>
      <c r="GR28" s="28"/>
      <c r="GS28" s="27"/>
      <c r="GT28" s="27"/>
      <c r="GU28" s="27"/>
      <c r="GV28" s="28"/>
      <c r="GW28" s="27"/>
      <c r="GX28" s="27"/>
      <c r="GY28" s="27"/>
      <c r="GZ28" s="28"/>
      <c r="HA28" s="27"/>
      <c r="HB28" s="27"/>
      <c r="HC28" s="27"/>
      <c r="HD28" s="28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s="4" customFormat="1" ht="12.75">
      <c r="A29" s="24" t="s">
        <v>64</v>
      </c>
      <c r="B29" s="26" t="s">
        <v>10</v>
      </c>
      <c r="C29" s="24" t="s">
        <v>3</v>
      </c>
      <c r="D29" s="28">
        <f t="shared" si="3"/>
        <v>0</v>
      </c>
      <c r="E29" s="28">
        <f t="shared" si="0"/>
        <v>0</v>
      </c>
      <c r="F29" s="28">
        <f t="shared" si="1"/>
        <v>0</v>
      </c>
      <c r="G29" s="28">
        <f t="shared" si="2"/>
        <v>0</v>
      </c>
      <c r="H29" s="28"/>
      <c r="I29" s="27"/>
      <c r="J29" s="27"/>
      <c r="K29" s="27"/>
      <c r="L29" s="26"/>
      <c r="M29" s="26"/>
      <c r="N29" s="26"/>
      <c r="O29" s="26"/>
      <c r="P29" s="28"/>
      <c r="Q29" s="27"/>
      <c r="R29" s="27"/>
      <c r="S29" s="27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6"/>
      <c r="BI29" s="26"/>
      <c r="BJ29" s="26"/>
      <c r="BK29" s="26"/>
      <c r="BL29" s="26"/>
      <c r="BM29" s="26"/>
      <c r="BN29" s="26"/>
      <c r="BO29" s="26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8"/>
      <c r="FY29" s="27"/>
      <c r="FZ29" s="27"/>
      <c r="GA29" s="27"/>
      <c r="GB29" s="27"/>
      <c r="GC29" s="27"/>
      <c r="GD29" s="27"/>
      <c r="GE29" s="27"/>
      <c r="GF29" s="26"/>
      <c r="GG29" s="26"/>
      <c r="GH29" s="26"/>
      <c r="GI29" s="26"/>
      <c r="GJ29" s="28"/>
      <c r="GK29" s="27"/>
      <c r="GL29" s="27"/>
      <c r="GM29" s="27"/>
      <c r="GN29" s="26"/>
      <c r="GO29" s="26"/>
      <c r="GP29" s="26"/>
      <c r="GQ29" s="26"/>
      <c r="GR29" s="28"/>
      <c r="GS29" s="27"/>
      <c r="GT29" s="27"/>
      <c r="GU29" s="27"/>
      <c r="GV29" s="26"/>
      <c r="GW29" s="26"/>
      <c r="GX29" s="26"/>
      <c r="GY29" s="26"/>
      <c r="GZ29" s="28"/>
      <c r="HA29" s="27"/>
      <c r="HB29" s="27"/>
      <c r="HC29" s="27"/>
      <c r="HD29" s="28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s="4" customFormat="1" ht="12.75">
      <c r="A30" s="24" t="s">
        <v>70</v>
      </c>
      <c r="B30" s="26" t="s">
        <v>20</v>
      </c>
      <c r="C30" s="24" t="s">
        <v>3</v>
      </c>
      <c r="D30" s="28">
        <f t="shared" si="3"/>
        <v>83227.59</v>
      </c>
      <c r="E30" s="28">
        <f t="shared" si="0"/>
        <v>5588212.5</v>
      </c>
      <c r="F30" s="28">
        <f t="shared" si="1"/>
        <v>79318.09999999999</v>
      </c>
      <c r="G30" s="28">
        <f t="shared" si="2"/>
        <v>10159841.49</v>
      </c>
      <c r="H30" s="28"/>
      <c r="I30" s="27"/>
      <c r="J30" s="27"/>
      <c r="K30" s="27"/>
      <c r="L30" s="28"/>
      <c r="M30" s="27"/>
      <c r="N30" s="27"/>
      <c r="O30" s="27"/>
      <c r="P30" s="28"/>
      <c r="Q30" s="27"/>
      <c r="R30" s="27"/>
      <c r="S30" s="27"/>
      <c r="T30" s="2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>
        <v>5180</v>
      </c>
      <c r="CC30" s="27">
        <v>73361</v>
      </c>
      <c r="CD30" s="27">
        <v>4092</v>
      </c>
      <c r="CE30" s="27">
        <v>120000</v>
      </c>
      <c r="CF30" s="27"/>
      <c r="CG30" s="27"/>
      <c r="CH30" s="27">
        <v>683.5</v>
      </c>
      <c r="CI30" s="27">
        <v>112000</v>
      </c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>
        <v>39794.99</v>
      </c>
      <c r="CW30" s="27">
        <v>1144997</v>
      </c>
      <c r="CX30" s="27">
        <v>17812.8</v>
      </c>
      <c r="CY30" s="27">
        <v>1746100</v>
      </c>
      <c r="CZ30" s="27"/>
      <c r="DA30" s="27"/>
      <c r="DB30" s="27"/>
      <c r="DC30" s="27"/>
      <c r="DD30" s="27">
        <v>6044.8</v>
      </c>
      <c r="DE30" s="27">
        <v>886001.2</v>
      </c>
      <c r="DF30" s="27">
        <v>6044.8</v>
      </c>
      <c r="DG30" s="27">
        <v>886001.2</v>
      </c>
      <c r="DH30" s="27">
        <v>28735</v>
      </c>
      <c r="DI30" s="27">
        <v>3195053.3</v>
      </c>
      <c r="DJ30" s="27">
        <v>29000.3</v>
      </c>
      <c r="DK30" s="27">
        <v>3231800</v>
      </c>
      <c r="DL30" s="27"/>
      <c r="DM30" s="27"/>
      <c r="DN30" s="27"/>
      <c r="DO30" s="27"/>
      <c r="DP30" s="27"/>
      <c r="DQ30" s="27"/>
      <c r="DR30" s="27"/>
      <c r="DS30" s="27"/>
      <c r="DT30" s="58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>
        <v>4086</v>
      </c>
      <c r="EQ30" s="27">
        <v>790919.6</v>
      </c>
      <c r="ER30" s="27"/>
      <c r="ES30" s="27"/>
      <c r="ET30" s="27"/>
      <c r="EU30" s="27"/>
      <c r="EV30" s="26"/>
      <c r="EW30" s="26"/>
      <c r="EX30" s="26"/>
      <c r="EY30" s="26"/>
      <c r="EZ30" s="104"/>
      <c r="FA30" s="104"/>
      <c r="FB30" s="104">
        <v>11007.1</v>
      </c>
      <c r="FC30" s="104">
        <v>2068735</v>
      </c>
      <c r="FD30" s="104"/>
      <c r="FE30" s="104"/>
      <c r="FF30" s="104">
        <v>3118.8</v>
      </c>
      <c r="FG30" s="104">
        <v>632501.7</v>
      </c>
      <c r="FH30" s="99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7"/>
      <c r="FW30" s="27"/>
      <c r="FX30" s="28"/>
      <c r="FY30" s="27"/>
      <c r="FZ30" s="26"/>
      <c r="GA30" s="26"/>
      <c r="GB30" s="27"/>
      <c r="GC30" s="27"/>
      <c r="GD30" s="27"/>
      <c r="GE30" s="27"/>
      <c r="GF30" s="85">
        <v>722.9</v>
      </c>
      <c r="GG30" s="27"/>
      <c r="GH30" s="82">
        <v>722.9</v>
      </c>
      <c r="GI30" s="82">
        <v>163617.1</v>
      </c>
      <c r="GJ30" s="28"/>
      <c r="GK30" s="27"/>
      <c r="GL30" s="27"/>
      <c r="GM30" s="27"/>
      <c r="GN30" s="28"/>
      <c r="GO30" s="82"/>
      <c r="GP30" s="82"/>
      <c r="GQ30" s="82"/>
      <c r="GR30" s="28"/>
      <c r="GS30" s="27"/>
      <c r="GT30" s="27"/>
      <c r="GU30" s="27"/>
      <c r="GV30" s="28"/>
      <c r="GW30" s="82"/>
      <c r="GX30" s="82"/>
      <c r="GY30" s="82"/>
      <c r="GZ30" s="28"/>
      <c r="HA30" s="27"/>
      <c r="HB30" s="27"/>
      <c r="HC30" s="27"/>
      <c r="HD30" s="28"/>
      <c r="HE30" s="27"/>
      <c r="HF30" s="27"/>
      <c r="HG30" s="27"/>
      <c r="HH30" s="27"/>
      <c r="HI30" s="27"/>
      <c r="HJ30" s="27"/>
      <c r="HK30" s="27"/>
      <c r="HL30" s="27">
        <v>2749.9</v>
      </c>
      <c r="HM30" s="27">
        <v>288800</v>
      </c>
      <c r="HN30" s="27">
        <v>2749.9</v>
      </c>
      <c r="HO30" s="27">
        <v>408166.89</v>
      </c>
      <c r="HP30" s="27"/>
      <c r="HQ30" s="27"/>
      <c r="HR30" s="27"/>
      <c r="HS30" s="27"/>
      <c r="HT30" s="28"/>
      <c r="HU30" s="27"/>
      <c r="HV30" s="28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4" customFormat="1" ht="12.75">
      <c r="A31" s="24" t="s">
        <v>71</v>
      </c>
      <c r="B31" s="26" t="s">
        <v>11</v>
      </c>
      <c r="C31" s="24" t="s">
        <v>12</v>
      </c>
      <c r="D31" s="28">
        <f>SUMIF($H$9:$IU$9,"Үйлдвэрлэсэн тоо хэмжээ",H31:IU31)</f>
        <v>11765.5</v>
      </c>
      <c r="E31" s="28">
        <f>SUMIF($H$9:$IU$9,"Үйлдвэрлэсэн үнийн дүн",H31:IU31)</f>
        <v>1644915.7</v>
      </c>
      <c r="F31" s="28">
        <f>SUMIF($H$9:$IU$9,"Борлуулалтын тоо хэмжээ",H31:IU31)</f>
        <v>21703</v>
      </c>
      <c r="G31" s="28">
        <f>SUMIF($H$9:$IU$9,"Борлуулалтын үнийн дүн",H31:IU31)</f>
        <v>3860152.8</v>
      </c>
      <c r="H31" s="28"/>
      <c r="I31" s="27"/>
      <c r="J31" s="27"/>
      <c r="K31" s="27"/>
      <c r="L31" s="28"/>
      <c r="M31" s="27"/>
      <c r="N31" s="27"/>
      <c r="O31" s="27"/>
      <c r="P31" s="28"/>
      <c r="Q31" s="27"/>
      <c r="R31" s="27"/>
      <c r="S31" s="27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>
        <v>2500</v>
      </c>
      <c r="AG31" s="27">
        <v>400000</v>
      </c>
      <c r="AH31" s="27">
        <v>2500</v>
      </c>
      <c r="AI31" s="27">
        <v>400000</v>
      </c>
      <c r="AJ31" s="27"/>
      <c r="AK31" s="27"/>
      <c r="AL31" s="27">
        <v>977.5</v>
      </c>
      <c r="AM31" s="27">
        <v>195499.8</v>
      </c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6"/>
      <c r="CK31" s="26"/>
      <c r="CL31" s="26"/>
      <c r="CM31" s="26"/>
      <c r="CN31" s="27"/>
      <c r="CO31" s="27"/>
      <c r="CP31" s="27">
        <v>10000</v>
      </c>
      <c r="CQ31" s="27">
        <v>1600000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>
        <v>2682.6</v>
      </c>
      <c r="DU31" s="27"/>
      <c r="DV31" s="27">
        <v>2682.6</v>
      </c>
      <c r="DW31" s="27">
        <v>502737.3</v>
      </c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8"/>
      <c r="FY31" s="27"/>
      <c r="FZ31" s="27"/>
      <c r="GA31" s="27"/>
      <c r="GB31" s="27">
        <v>4082.9</v>
      </c>
      <c r="GC31" s="27">
        <v>869915.7</v>
      </c>
      <c r="GD31" s="27">
        <v>4082.9</v>
      </c>
      <c r="GE31" s="27">
        <v>869915.7</v>
      </c>
      <c r="GF31" s="29"/>
      <c r="GG31" s="27"/>
      <c r="GH31" s="27"/>
      <c r="GI31" s="27"/>
      <c r="GJ31" s="28"/>
      <c r="GK31" s="27"/>
      <c r="GL31" s="27"/>
      <c r="GM31" s="27"/>
      <c r="GN31" s="28"/>
      <c r="GO31" s="27"/>
      <c r="GP31" s="27"/>
      <c r="GQ31" s="27"/>
      <c r="GR31" s="28"/>
      <c r="GS31" s="27"/>
      <c r="GT31" s="27"/>
      <c r="GU31" s="27"/>
      <c r="GV31" s="26"/>
      <c r="GW31" s="26"/>
      <c r="GX31" s="28"/>
      <c r="GY31" s="27"/>
      <c r="GZ31" s="28"/>
      <c r="HA31" s="27"/>
      <c r="HB31" s="27"/>
      <c r="HC31" s="27"/>
      <c r="HD31" s="28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82"/>
      <c r="IK31" s="82"/>
      <c r="IL31" s="82"/>
      <c r="IM31" s="82"/>
      <c r="IN31" s="27">
        <v>2500</v>
      </c>
      <c r="IO31" s="27">
        <v>375000</v>
      </c>
      <c r="IP31" s="27">
        <v>1460</v>
      </c>
      <c r="IQ31" s="27">
        <v>292000</v>
      </c>
      <c r="IR31" s="27"/>
      <c r="IS31" s="27"/>
      <c r="IT31" s="27"/>
      <c r="IU31" s="27"/>
    </row>
    <row r="32" spans="1:255" s="4" customFormat="1" ht="12.75">
      <c r="A32" s="24" t="s">
        <v>104</v>
      </c>
      <c r="B32" s="26" t="s">
        <v>219</v>
      </c>
      <c r="C32" s="24" t="s">
        <v>16</v>
      </c>
      <c r="D32" s="28">
        <f>SUMIF($H$9:$IU$9,"Үйлдвэрлэсэн тоо хэмжээ",H32:IU32)</f>
        <v>30</v>
      </c>
      <c r="E32" s="28">
        <f>SUMIF($H$9:$IU$9,"Үйлдвэрлэсэн үнийн дүн",H32:IU32)</f>
        <v>0</v>
      </c>
      <c r="F32" s="28">
        <f>SUMIF($H$9:$IU$9,"Борлуулалтын тоо хэмжээ",H32:IU32)</f>
        <v>0</v>
      </c>
      <c r="G32" s="28">
        <f>SUMIF($H$9:$IU$9,"Борлуулалтын үнийн дүн",H32:IU32)</f>
        <v>0</v>
      </c>
      <c r="H32" s="28"/>
      <c r="I32" s="27"/>
      <c r="J32" s="27"/>
      <c r="K32" s="27"/>
      <c r="L32" s="28"/>
      <c r="M32" s="27"/>
      <c r="N32" s="27"/>
      <c r="O32" s="27"/>
      <c r="P32" s="28"/>
      <c r="Q32" s="27"/>
      <c r="R32" s="27"/>
      <c r="S32" s="27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6"/>
      <c r="CK32" s="26"/>
      <c r="CL32" s="26"/>
      <c r="CM32" s="26"/>
      <c r="CN32" s="27">
        <v>30</v>
      </c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58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6"/>
      <c r="EW32" s="26"/>
      <c r="EX32" s="26"/>
      <c r="EY32" s="26"/>
      <c r="EZ32" s="26"/>
      <c r="FA32" s="26"/>
      <c r="FB32" s="26"/>
      <c r="FC32" s="26"/>
      <c r="FD32" s="99"/>
      <c r="FE32" s="26"/>
      <c r="FF32" s="26"/>
      <c r="FG32" s="26"/>
      <c r="FH32" s="99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7"/>
      <c r="FW32" s="27"/>
      <c r="FX32" s="28"/>
      <c r="FY32" s="27"/>
      <c r="FZ32" s="26"/>
      <c r="GA32" s="26"/>
      <c r="GB32" s="27"/>
      <c r="GC32" s="27"/>
      <c r="GD32" s="27"/>
      <c r="GE32" s="27"/>
      <c r="GF32" s="85"/>
      <c r="GG32" s="27"/>
      <c r="GH32" s="82"/>
      <c r="GI32" s="82"/>
      <c r="GJ32" s="28"/>
      <c r="GK32" s="27"/>
      <c r="GL32" s="27"/>
      <c r="GM32" s="27"/>
      <c r="GN32" s="28"/>
      <c r="GO32" s="82"/>
      <c r="GP32" s="82"/>
      <c r="GQ32" s="82"/>
      <c r="GR32" s="28"/>
      <c r="GS32" s="27"/>
      <c r="GT32" s="27"/>
      <c r="GU32" s="27"/>
      <c r="GV32" s="28"/>
      <c r="GW32" s="82"/>
      <c r="GX32" s="82"/>
      <c r="GY32" s="82"/>
      <c r="GZ32" s="28"/>
      <c r="HA32" s="27"/>
      <c r="HB32" s="27"/>
      <c r="HC32" s="27"/>
      <c r="HD32" s="28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8"/>
      <c r="HU32" s="27"/>
      <c r="HV32" s="28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s="4" customFormat="1" ht="11.25" customHeight="1">
      <c r="A33" s="24" t="s">
        <v>127</v>
      </c>
      <c r="B33" s="26" t="s">
        <v>111</v>
      </c>
      <c r="C33" s="24" t="s">
        <v>16</v>
      </c>
      <c r="D33" s="28">
        <f t="shared" si="3"/>
        <v>216.99400000000003</v>
      </c>
      <c r="E33" s="28">
        <f t="shared" si="0"/>
        <v>287836.9</v>
      </c>
      <c r="F33" s="28">
        <f t="shared" si="1"/>
        <v>149.394</v>
      </c>
      <c r="G33" s="28">
        <f t="shared" si="2"/>
        <v>1343659.3</v>
      </c>
      <c r="H33" s="28"/>
      <c r="I33" s="27"/>
      <c r="J33" s="27"/>
      <c r="K33" s="27"/>
      <c r="L33" s="28"/>
      <c r="M33" s="27"/>
      <c r="N33" s="27"/>
      <c r="O33" s="27"/>
      <c r="P33" s="28"/>
      <c r="Q33" s="27"/>
      <c r="R33" s="27"/>
      <c r="S33" s="27"/>
      <c r="T33" s="28"/>
      <c r="U33" s="27"/>
      <c r="V33" s="27"/>
      <c r="W33" s="27"/>
      <c r="X33" s="27"/>
      <c r="Y33" s="27"/>
      <c r="Z33" s="27"/>
      <c r="AA33" s="27"/>
      <c r="AB33" s="27">
        <v>25</v>
      </c>
      <c r="AC33" s="27"/>
      <c r="AD33" s="27">
        <v>24</v>
      </c>
      <c r="AE33" s="27">
        <v>239600</v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>
        <v>6.354</v>
      </c>
      <c r="BY33" s="27">
        <v>31768.3</v>
      </c>
      <c r="BZ33" s="27">
        <v>6.354</v>
      </c>
      <c r="CA33" s="27">
        <v>31768.3</v>
      </c>
      <c r="CB33" s="28"/>
      <c r="CC33" s="27"/>
      <c r="CD33" s="27"/>
      <c r="CE33" s="27"/>
      <c r="CF33" s="27"/>
      <c r="CG33" s="27"/>
      <c r="CH33" s="27"/>
      <c r="CI33" s="27"/>
      <c r="CJ33" s="28"/>
      <c r="CK33" s="27"/>
      <c r="CL33" s="27"/>
      <c r="CM33" s="27"/>
      <c r="CN33" s="28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82"/>
      <c r="DU33" s="27"/>
      <c r="DV33" s="27"/>
      <c r="DW33" s="27"/>
      <c r="DX33" s="27"/>
      <c r="DY33" s="27"/>
      <c r="DZ33" s="27"/>
      <c r="EA33" s="27"/>
      <c r="EB33" s="27">
        <v>112.4</v>
      </c>
      <c r="EC33" s="27"/>
      <c r="ED33" s="27">
        <v>56.5</v>
      </c>
      <c r="EE33" s="27">
        <v>536031</v>
      </c>
      <c r="EF33" s="29"/>
      <c r="EG33" s="27"/>
      <c r="EH33" s="28"/>
      <c r="EI33" s="58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8"/>
      <c r="FY33" s="27"/>
      <c r="FZ33" s="27"/>
      <c r="GA33" s="27"/>
      <c r="GB33" s="82"/>
      <c r="GC33" s="82"/>
      <c r="GD33" s="82"/>
      <c r="GE33" s="82"/>
      <c r="GF33" s="29"/>
      <c r="GG33" s="27"/>
      <c r="GH33" s="27"/>
      <c r="GI33" s="27"/>
      <c r="GJ33" s="28"/>
      <c r="GK33" s="27"/>
      <c r="GL33" s="27"/>
      <c r="GM33" s="27"/>
      <c r="GN33" s="28"/>
      <c r="GO33" s="27"/>
      <c r="GP33" s="27"/>
      <c r="GQ33" s="27"/>
      <c r="GR33" s="28"/>
      <c r="GS33" s="27"/>
      <c r="GT33" s="27"/>
      <c r="GU33" s="27"/>
      <c r="GV33" s="28"/>
      <c r="GW33" s="27"/>
      <c r="GX33" s="27"/>
      <c r="GY33" s="27"/>
      <c r="GZ33" s="28">
        <v>6.24</v>
      </c>
      <c r="HA33" s="27">
        <v>6240</v>
      </c>
      <c r="HB33" s="27">
        <v>2.34</v>
      </c>
      <c r="HC33" s="27">
        <v>44460</v>
      </c>
      <c r="HD33" s="28"/>
      <c r="HE33" s="27"/>
      <c r="HF33" s="27"/>
      <c r="HG33" s="27"/>
      <c r="HH33" s="28">
        <v>22</v>
      </c>
      <c r="HI33" s="27">
        <v>154000</v>
      </c>
      <c r="HJ33" s="28">
        <v>22</v>
      </c>
      <c r="HK33" s="27">
        <v>154000</v>
      </c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>
        <v>35</v>
      </c>
      <c r="IK33" s="27">
        <v>20400</v>
      </c>
      <c r="IL33" s="27">
        <v>31.2</v>
      </c>
      <c r="IM33" s="27">
        <v>312000</v>
      </c>
      <c r="IN33" s="27"/>
      <c r="IO33" s="27"/>
      <c r="IP33" s="27"/>
      <c r="IQ33" s="27"/>
      <c r="IR33" s="27">
        <v>10</v>
      </c>
      <c r="IS33" s="27">
        <v>75428.6</v>
      </c>
      <c r="IT33" s="27">
        <v>7</v>
      </c>
      <c r="IU33" s="27">
        <v>25800</v>
      </c>
    </row>
    <row r="34" spans="1:255" s="4" customFormat="1" ht="12" customHeight="1">
      <c r="A34" s="24" t="s">
        <v>145</v>
      </c>
      <c r="B34" s="26" t="s">
        <v>68</v>
      </c>
      <c r="C34" s="24" t="s">
        <v>3</v>
      </c>
      <c r="D34" s="28">
        <f t="shared" si="3"/>
        <v>78744.1</v>
      </c>
      <c r="E34" s="28">
        <f t="shared" si="0"/>
        <v>562519.4</v>
      </c>
      <c r="F34" s="28">
        <f t="shared" si="1"/>
        <v>14942.1</v>
      </c>
      <c r="G34" s="28">
        <f t="shared" si="2"/>
        <v>144038.8</v>
      </c>
      <c r="H34" s="28"/>
      <c r="I34" s="27"/>
      <c r="J34" s="27"/>
      <c r="K34" s="27"/>
      <c r="L34" s="28"/>
      <c r="M34" s="27"/>
      <c r="N34" s="27"/>
      <c r="O34" s="27"/>
      <c r="P34" s="28"/>
      <c r="Q34" s="27"/>
      <c r="R34" s="27"/>
      <c r="S34" s="27"/>
      <c r="T34" s="2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>
        <v>14384.1</v>
      </c>
      <c r="BE34" s="27">
        <v>98253.1</v>
      </c>
      <c r="BF34" s="27">
        <v>14384.1</v>
      </c>
      <c r="BG34" s="27">
        <v>98253.1</v>
      </c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9"/>
      <c r="EG34" s="27"/>
      <c r="EH34" s="28"/>
      <c r="EI34" s="58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8"/>
      <c r="FY34" s="27"/>
      <c r="FZ34" s="27"/>
      <c r="GA34" s="27"/>
      <c r="GB34" s="27"/>
      <c r="GC34" s="27"/>
      <c r="GD34" s="27"/>
      <c r="GE34" s="27"/>
      <c r="GF34" s="29"/>
      <c r="GG34" s="27"/>
      <c r="GH34" s="27"/>
      <c r="GI34" s="27"/>
      <c r="GJ34" s="28"/>
      <c r="GK34" s="27"/>
      <c r="GL34" s="27"/>
      <c r="GM34" s="27"/>
      <c r="GN34" s="28"/>
      <c r="GO34" s="27"/>
      <c r="GP34" s="27"/>
      <c r="GQ34" s="27"/>
      <c r="GR34" s="28"/>
      <c r="GS34" s="27"/>
      <c r="GT34" s="27"/>
      <c r="GU34" s="27"/>
      <c r="GV34" s="28"/>
      <c r="GW34" s="27"/>
      <c r="GX34" s="27"/>
      <c r="GY34" s="27"/>
      <c r="GZ34" s="28"/>
      <c r="HA34" s="27"/>
      <c r="HB34" s="27"/>
      <c r="HC34" s="27"/>
      <c r="HD34" s="28"/>
      <c r="HE34" s="27"/>
      <c r="HF34" s="27"/>
      <c r="HG34" s="27"/>
      <c r="HH34" s="28"/>
      <c r="HI34" s="27"/>
      <c r="HJ34" s="28"/>
      <c r="HK34" s="27"/>
      <c r="HL34" s="27"/>
      <c r="HM34" s="27"/>
      <c r="HN34" s="27"/>
      <c r="HO34" s="27"/>
      <c r="HP34" s="27">
        <v>558</v>
      </c>
      <c r="HQ34" s="27">
        <v>52484.3</v>
      </c>
      <c r="HR34" s="27">
        <v>558</v>
      </c>
      <c r="HS34" s="27">
        <v>45785.7</v>
      </c>
      <c r="HT34" s="27"/>
      <c r="HU34" s="27"/>
      <c r="HV34" s="27"/>
      <c r="HW34" s="27"/>
      <c r="HX34" s="27">
        <v>63802</v>
      </c>
      <c r="HY34" s="27">
        <v>411782</v>
      </c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4" customFormat="1" ht="12" customHeight="1">
      <c r="A35" s="24" t="s">
        <v>146</v>
      </c>
      <c r="B35" s="26" t="s">
        <v>191</v>
      </c>
      <c r="C35" s="24" t="s">
        <v>3</v>
      </c>
      <c r="D35" s="28">
        <f>SUMIF($H$9:$IU$9,"Үйлдвэрлэсэн тоо хэмжээ",H35:IU35)</f>
        <v>0</v>
      </c>
      <c r="E35" s="28">
        <f>SUMIF($H$9:$IU$9,"Үйлдвэрлэсэн үнийн дүн",H35:IU35)</f>
        <v>0</v>
      </c>
      <c r="F35" s="28">
        <f>SUMIF($H$9:$IU$9,"Борлуулалтын тоо хэмжээ",H35:IU35)</f>
        <v>0</v>
      </c>
      <c r="G35" s="28">
        <f>SUMIF($H$9:$IU$9,"Борлуулалтын үнийн дүн",H35:IU35)</f>
        <v>0</v>
      </c>
      <c r="H35" s="28"/>
      <c r="I35" s="27"/>
      <c r="J35" s="27"/>
      <c r="K35" s="27"/>
      <c r="L35" s="28"/>
      <c r="M35" s="27"/>
      <c r="N35" s="27"/>
      <c r="O35" s="27"/>
      <c r="P35" s="28"/>
      <c r="Q35" s="27"/>
      <c r="R35" s="27"/>
      <c r="S35" s="27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9"/>
      <c r="EG35" s="27"/>
      <c r="EH35" s="28"/>
      <c r="EI35" s="58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8"/>
      <c r="FY35" s="27"/>
      <c r="FZ35" s="27"/>
      <c r="GA35" s="27"/>
      <c r="GB35" s="27"/>
      <c r="GC35" s="27"/>
      <c r="GD35" s="27"/>
      <c r="GE35" s="27"/>
      <c r="GF35" s="29"/>
      <c r="GG35" s="27"/>
      <c r="GH35" s="27"/>
      <c r="GI35" s="27"/>
      <c r="GJ35" s="28"/>
      <c r="GK35" s="27"/>
      <c r="GL35" s="27"/>
      <c r="GM35" s="27"/>
      <c r="GN35" s="28"/>
      <c r="GO35" s="27"/>
      <c r="GP35" s="27"/>
      <c r="GQ35" s="27"/>
      <c r="GR35" s="28"/>
      <c r="GS35" s="27"/>
      <c r="GT35" s="27"/>
      <c r="GU35" s="27"/>
      <c r="GV35" s="28"/>
      <c r="GW35" s="27"/>
      <c r="GX35" s="27"/>
      <c r="GY35" s="27"/>
      <c r="GZ35" s="28"/>
      <c r="HA35" s="27"/>
      <c r="HB35" s="27"/>
      <c r="HC35" s="27"/>
      <c r="HD35" s="28"/>
      <c r="HE35" s="27"/>
      <c r="HF35" s="27"/>
      <c r="HG35" s="27"/>
      <c r="HH35" s="28"/>
      <c r="HI35" s="27"/>
      <c r="HJ35" s="28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4" customFormat="1" ht="12" customHeight="1">
      <c r="A36" s="24" t="s">
        <v>196</v>
      </c>
      <c r="B36" s="26" t="s">
        <v>378</v>
      </c>
      <c r="C36" s="24" t="s">
        <v>3</v>
      </c>
      <c r="D36" s="28">
        <f>SUMIF($H$9:$IU$9,"Үйлдвэрлэсэн тоо хэмжээ",H36:IU36)</f>
        <v>0</v>
      </c>
      <c r="E36" s="28">
        <f>SUMIF($H$9:$IU$9,"Үйлдвэрлэсэн үнийн дүн",H36:IU36)</f>
        <v>0</v>
      </c>
      <c r="F36" s="28">
        <f>SUMIF($H$9:$IU$9,"Борлуулалтын тоо хэмжээ",H36:IU36)</f>
        <v>0</v>
      </c>
      <c r="G36" s="28">
        <f>SUMIF($H$9:$IU$9,"Борлуулалтын үнийн дүн",H36:IU36)</f>
        <v>0</v>
      </c>
      <c r="H36" s="28"/>
      <c r="I36" s="27"/>
      <c r="J36" s="27"/>
      <c r="K36" s="27"/>
      <c r="L36" s="28"/>
      <c r="M36" s="27"/>
      <c r="N36" s="27"/>
      <c r="O36" s="27"/>
      <c r="P36" s="28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9"/>
      <c r="EG36" s="27"/>
      <c r="EH36" s="28"/>
      <c r="EI36" s="58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8"/>
      <c r="FY36" s="27"/>
      <c r="FZ36" s="27"/>
      <c r="GA36" s="27"/>
      <c r="GB36" s="27"/>
      <c r="GC36" s="27"/>
      <c r="GD36" s="27"/>
      <c r="GE36" s="27"/>
      <c r="GF36" s="29"/>
      <c r="GG36" s="27"/>
      <c r="GH36" s="27"/>
      <c r="GI36" s="27"/>
      <c r="GJ36" s="28"/>
      <c r="GK36" s="27"/>
      <c r="GL36" s="27"/>
      <c r="GM36" s="27"/>
      <c r="GN36" s="28"/>
      <c r="GO36" s="27"/>
      <c r="GP36" s="27"/>
      <c r="GQ36" s="27"/>
      <c r="GR36" s="28"/>
      <c r="GS36" s="27"/>
      <c r="GT36" s="27"/>
      <c r="GU36" s="27"/>
      <c r="GV36" s="28"/>
      <c r="GW36" s="27"/>
      <c r="GX36" s="27"/>
      <c r="GY36" s="27"/>
      <c r="GZ36" s="28"/>
      <c r="HA36" s="27"/>
      <c r="HB36" s="27"/>
      <c r="HC36" s="27"/>
      <c r="HD36" s="28"/>
      <c r="HE36" s="27"/>
      <c r="HF36" s="27"/>
      <c r="HG36" s="27"/>
      <c r="HH36" s="28"/>
      <c r="HI36" s="27"/>
      <c r="HJ36" s="28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s="4" customFormat="1" ht="12" customHeight="1">
      <c r="A37" s="24" t="s">
        <v>218</v>
      </c>
      <c r="B37" s="26" t="s">
        <v>106</v>
      </c>
      <c r="C37" s="24" t="s">
        <v>16</v>
      </c>
      <c r="D37" s="28">
        <f t="shared" si="3"/>
        <v>0</v>
      </c>
      <c r="E37" s="28">
        <f t="shared" si="0"/>
        <v>0</v>
      </c>
      <c r="F37" s="28">
        <f t="shared" si="1"/>
        <v>0</v>
      </c>
      <c r="G37" s="28">
        <f t="shared" si="2"/>
        <v>0</v>
      </c>
      <c r="H37" s="28"/>
      <c r="I37" s="27"/>
      <c r="J37" s="27"/>
      <c r="K37" s="27"/>
      <c r="L37" s="28"/>
      <c r="M37" s="27"/>
      <c r="N37" s="27"/>
      <c r="O37" s="27"/>
      <c r="P37" s="28"/>
      <c r="Q37" s="27"/>
      <c r="R37" s="27"/>
      <c r="S37" s="27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9"/>
      <c r="EG37" s="27"/>
      <c r="EH37" s="28"/>
      <c r="EI37" s="58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8"/>
      <c r="FY37" s="27"/>
      <c r="FZ37" s="27"/>
      <c r="GA37" s="27"/>
      <c r="GB37" s="27"/>
      <c r="GC37" s="27"/>
      <c r="GD37" s="27"/>
      <c r="GE37" s="27"/>
      <c r="GF37" s="29"/>
      <c r="GG37" s="27"/>
      <c r="GH37" s="27"/>
      <c r="GI37" s="27"/>
      <c r="GJ37" s="28"/>
      <c r="GK37" s="27"/>
      <c r="GL37" s="27"/>
      <c r="GM37" s="27"/>
      <c r="GN37" s="28"/>
      <c r="GO37" s="27"/>
      <c r="GP37" s="27"/>
      <c r="GQ37" s="27"/>
      <c r="GR37" s="28"/>
      <c r="GS37" s="27"/>
      <c r="GT37" s="27"/>
      <c r="GU37" s="27"/>
      <c r="GV37" s="28"/>
      <c r="GW37" s="27"/>
      <c r="GX37" s="27"/>
      <c r="GY37" s="27"/>
      <c r="GZ37" s="28"/>
      <c r="HA37" s="27"/>
      <c r="HB37" s="27"/>
      <c r="HC37" s="27"/>
      <c r="HD37" s="28"/>
      <c r="HE37" s="27"/>
      <c r="HF37" s="27"/>
      <c r="HG37" s="27"/>
      <c r="HH37" s="28"/>
      <c r="HI37" s="27"/>
      <c r="HJ37" s="28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4" customFormat="1" ht="12" customHeight="1">
      <c r="A38" s="24" t="s">
        <v>364</v>
      </c>
      <c r="B38" s="26" t="s">
        <v>128</v>
      </c>
      <c r="C38" s="24" t="s">
        <v>107</v>
      </c>
      <c r="D38" s="28">
        <f>SUMIF($H$9:$IU$9,"Үйлдвэрлэсэн тоо хэмжээ",H38:IU38)</f>
        <v>0</v>
      </c>
      <c r="E38" s="28">
        <f>SUMIF($H$9:$IU$9,"Үйлдвэрлэсэн үнийн дүн",H38:IU38)</f>
        <v>0</v>
      </c>
      <c r="F38" s="28">
        <f>SUMIF($H$9:$IU$9,"Борлуулалтын тоо хэмжээ",H38:IU38)</f>
        <v>0</v>
      </c>
      <c r="G38" s="28">
        <f>SUMIF($H$9:$IU$9,"Борлуулалтын үнийн дүн",H38:IU38)</f>
        <v>0</v>
      </c>
      <c r="H38" s="28"/>
      <c r="I38" s="27"/>
      <c r="J38" s="27"/>
      <c r="K38" s="27"/>
      <c r="L38" s="28"/>
      <c r="M38" s="27"/>
      <c r="N38" s="27"/>
      <c r="O38" s="27"/>
      <c r="P38" s="28"/>
      <c r="Q38" s="27"/>
      <c r="R38" s="27"/>
      <c r="S38" s="27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9"/>
      <c r="EG38" s="27"/>
      <c r="EH38" s="28"/>
      <c r="EI38" s="58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8"/>
      <c r="FY38" s="27"/>
      <c r="FZ38" s="27"/>
      <c r="GA38" s="27"/>
      <c r="GB38" s="27"/>
      <c r="GC38" s="27"/>
      <c r="GD38" s="27"/>
      <c r="GE38" s="27"/>
      <c r="GF38" s="29"/>
      <c r="GG38" s="27"/>
      <c r="GH38" s="27"/>
      <c r="GI38" s="27"/>
      <c r="GJ38" s="28"/>
      <c r="GK38" s="27"/>
      <c r="GL38" s="27"/>
      <c r="GM38" s="27"/>
      <c r="GN38" s="28"/>
      <c r="GO38" s="27"/>
      <c r="GP38" s="27"/>
      <c r="GQ38" s="27"/>
      <c r="GR38" s="28"/>
      <c r="GS38" s="27"/>
      <c r="GT38" s="27"/>
      <c r="GU38" s="27"/>
      <c r="GV38" s="28"/>
      <c r="GW38" s="27"/>
      <c r="GX38" s="27"/>
      <c r="GY38" s="27"/>
      <c r="GZ38" s="28"/>
      <c r="HA38" s="27"/>
      <c r="HB38" s="27"/>
      <c r="HC38" s="27"/>
      <c r="HD38" s="28"/>
      <c r="HE38" s="27"/>
      <c r="HF38" s="27"/>
      <c r="HG38" s="27"/>
      <c r="HH38" s="28"/>
      <c r="HI38" s="27"/>
      <c r="HJ38" s="28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4" customFormat="1" ht="12" customHeight="1">
      <c r="A39" s="24" t="s">
        <v>365</v>
      </c>
      <c r="B39" s="26" t="s">
        <v>197</v>
      </c>
      <c r="C39" s="24" t="s">
        <v>3</v>
      </c>
      <c r="D39" s="28">
        <f>SUMIF($H$9:$IU$9,"Үйлдвэрлэсэн тоо хэмжээ",H39:IU39)</f>
        <v>0</v>
      </c>
      <c r="E39" s="28">
        <f>SUMIF($H$9:$IU$9,"Үйлдвэрлэсэн үнийн дүн",H39:IU39)</f>
        <v>0</v>
      </c>
      <c r="F39" s="28">
        <f>SUMIF($H$9:$IU$9,"Борлуулалтын тоо хэмжээ",H39:IU39)</f>
        <v>0</v>
      </c>
      <c r="G39" s="28">
        <f>SUMIF($H$9:$IU$9,"Борлуулалтын үнийн дүн",H39:IU39)</f>
        <v>0</v>
      </c>
      <c r="H39" s="28"/>
      <c r="I39" s="27"/>
      <c r="J39" s="27"/>
      <c r="K39" s="27"/>
      <c r="L39" s="28"/>
      <c r="M39" s="27"/>
      <c r="N39" s="27"/>
      <c r="O39" s="27"/>
      <c r="P39" s="28"/>
      <c r="Q39" s="27"/>
      <c r="R39" s="27"/>
      <c r="S39" s="27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9"/>
      <c r="EG39" s="27"/>
      <c r="EH39" s="28"/>
      <c r="EI39" s="58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8"/>
      <c r="FY39" s="27"/>
      <c r="FZ39" s="27"/>
      <c r="GA39" s="27"/>
      <c r="GB39" s="27"/>
      <c r="GC39" s="27"/>
      <c r="GD39" s="27"/>
      <c r="GE39" s="27"/>
      <c r="GF39" s="29"/>
      <c r="GG39" s="27"/>
      <c r="GH39" s="27"/>
      <c r="GI39" s="27"/>
      <c r="GJ39" s="28"/>
      <c r="GK39" s="27"/>
      <c r="GL39" s="27"/>
      <c r="GM39" s="27"/>
      <c r="GN39" s="28"/>
      <c r="GO39" s="27"/>
      <c r="GP39" s="27"/>
      <c r="GQ39" s="27"/>
      <c r="GR39" s="28"/>
      <c r="GS39" s="27"/>
      <c r="GT39" s="27"/>
      <c r="GU39" s="27"/>
      <c r="GV39" s="28"/>
      <c r="GW39" s="27"/>
      <c r="GX39" s="27"/>
      <c r="GY39" s="27"/>
      <c r="GZ39" s="28"/>
      <c r="HA39" s="27"/>
      <c r="HB39" s="27"/>
      <c r="HC39" s="27"/>
      <c r="HD39" s="28"/>
      <c r="HE39" s="27"/>
      <c r="HF39" s="27"/>
      <c r="HG39" s="27"/>
      <c r="HH39" s="28"/>
      <c r="HI39" s="27"/>
      <c r="HJ39" s="28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4" customFormat="1" ht="12" customHeight="1">
      <c r="A40" s="24" t="s">
        <v>366</v>
      </c>
      <c r="B40" s="26" t="s">
        <v>283</v>
      </c>
      <c r="C40" s="24" t="s">
        <v>3</v>
      </c>
      <c r="D40" s="28">
        <f t="shared" si="3"/>
        <v>10435</v>
      </c>
      <c r="E40" s="28">
        <f t="shared" si="0"/>
        <v>233750</v>
      </c>
      <c r="F40" s="28">
        <f t="shared" si="1"/>
        <v>0</v>
      </c>
      <c r="G40" s="28">
        <f t="shared" si="2"/>
        <v>0</v>
      </c>
      <c r="H40" s="28"/>
      <c r="I40" s="27"/>
      <c r="J40" s="27"/>
      <c r="K40" s="27"/>
      <c r="L40" s="28"/>
      <c r="M40" s="27"/>
      <c r="N40" s="27"/>
      <c r="O40" s="27"/>
      <c r="P40" s="28"/>
      <c r="Q40" s="27"/>
      <c r="R40" s="27"/>
      <c r="S40" s="27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9"/>
      <c r="EG40" s="27"/>
      <c r="EH40" s="28"/>
      <c r="EI40" s="58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8"/>
      <c r="FY40" s="27"/>
      <c r="FZ40" s="27"/>
      <c r="GA40" s="27"/>
      <c r="GB40" s="27"/>
      <c r="GC40" s="27"/>
      <c r="GD40" s="27"/>
      <c r="GE40" s="27"/>
      <c r="GF40" s="29"/>
      <c r="GG40" s="27"/>
      <c r="GH40" s="27"/>
      <c r="GI40" s="27"/>
      <c r="GJ40" s="28"/>
      <c r="GK40" s="27"/>
      <c r="GL40" s="27"/>
      <c r="GM40" s="27"/>
      <c r="GN40" s="28"/>
      <c r="GO40" s="27"/>
      <c r="GP40" s="27"/>
      <c r="GQ40" s="27"/>
      <c r="GR40" s="28"/>
      <c r="GS40" s="27"/>
      <c r="GT40" s="27"/>
      <c r="GU40" s="27"/>
      <c r="GV40" s="28"/>
      <c r="GW40" s="27"/>
      <c r="GX40" s="27"/>
      <c r="GY40" s="27"/>
      <c r="GZ40" s="28"/>
      <c r="HA40" s="27"/>
      <c r="HB40" s="27"/>
      <c r="HC40" s="27"/>
      <c r="HD40" s="28"/>
      <c r="HE40" s="27"/>
      <c r="HF40" s="27"/>
      <c r="HG40" s="27"/>
      <c r="HH40" s="28"/>
      <c r="HI40" s="27"/>
      <c r="HJ40" s="28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>
        <v>10435</v>
      </c>
      <c r="HY40" s="27">
        <v>233750</v>
      </c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4" customFormat="1" ht="12" customHeight="1">
      <c r="A41" s="24" t="s">
        <v>377</v>
      </c>
      <c r="B41" s="26" t="s">
        <v>295</v>
      </c>
      <c r="C41" s="24" t="s">
        <v>3</v>
      </c>
      <c r="D41" s="28">
        <f>SUMIF($H$9:$IU$9,"Үйлдвэрлэсэн тоо хэмжээ",H41:IU41)</f>
        <v>0</v>
      </c>
      <c r="E41" s="28">
        <f>SUMIF($H$9:$IU$9,"Үйлдвэрлэсэн үнийн дүн",H41:IU41)</f>
        <v>0</v>
      </c>
      <c r="F41" s="28">
        <f>SUMIF($H$9:$IU$9,"Борлуулалтын тоо хэмжээ",H41:IU41)</f>
        <v>0</v>
      </c>
      <c r="G41" s="28">
        <f>SUMIF($H$9:$IU$9,"Борлуулалтын үнийн дүн",H41:IU41)</f>
        <v>0</v>
      </c>
      <c r="H41" s="28"/>
      <c r="I41" s="27"/>
      <c r="J41" s="27"/>
      <c r="K41" s="27"/>
      <c r="L41" s="28"/>
      <c r="M41" s="27"/>
      <c r="N41" s="27"/>
      <c r="O41" s="27"/>
      <c r="P41" s="28"/>
      <c r="Q41" s="27"/>
      <c r="R41" s="27"/>
      <c r="S41" s="27"/>
      <c r="T41" s="28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9"/>
      <c r="EG41" s="27"/>
      <c r="EH41" s="28"/>
      <c r="EI41" s="58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8"/>
      <c r="FY41" s="27"/>
      <c r="FZ41" s="27"/>
      <c r="GA41" s="27"/>
      <c r="GB41" s="27"/>
      <c r="GC41" s="27"/>
      <c r="GD41" s="27"/>
      <c r="GE41" s="27"/>
      <c r="GF41" s="29"/>
      <c r="GG41" s="27"/>
      <c r="GH41" s="27"/>
      <c r="GI41" s="27"/>
      <c r="GJ41" s="28"/>
      <c r="GK41" s="27"/>
      <c r="GL41" s="27"/>
      <c r="GM41" s="27"/>
      <c r="GN41" s="28"/>
      <c r="GO41" s="27"/>
      <c r="GP41" s="27"/>
      <c r="GQ41" s="27"/>
      <c r="GR41" s="28"/>
      <c r="GS41" s="27"/>
      <c r="GT41" s="27"/>
      <c r="GU41" s="27"/>
      <c r="GV41" s="28"/>
      <c r="GW41" s="27"/>
      <c r="GX41" s="27"/>
      <c r="GY41" s="27"/>
      <c r="GZ41" s="28"/>
      <c r="HA41" s="27"/>
      <c r="HB41" s="27"/>
      <c r="HC41" s="27"/>
      <c r="HD41" s="28"/>
      <c r="HE41" s="27"/>
      <c r="HF41" s="27"/>
      <c r="HG41" s="27"/>
      <c r="HH41" s="28"/>
      <c r="HI41" s="27"/>
      <c r="HJ41" s="28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ht="12" customHeight="1">
      <c r="A42" s="24"/>
      <c r="B42" s="24" t="s">
        <v>65</v>
      </c>
      <c r="C42" s="24"/>
      <c r="D42" s="73"/>
      <c r="E42" s="73">
        <f>SUM(E11:E40)</f>
        <v>1385575098.516</v>
      </c>
      <c r="F42" s="73"/>
      <c r="G42" s="73">
        <f>SUM(G11:G40)</f>
        <v>554726596.2379999</v>
      </c>
      <c r="H42" s="28"/>
      <c r="I42" s="27"/>
      <c r="J42" s="27"/>
      <c r="K42" s="27"/>
      <c r="L42" s="28"/>
      <c r="M42" s="27"/>
      <c r="N42" s="27"/>
      <c r="O42" s="27"/>
      <c r="P42" s="28"/>
      <c r="Q42" s="27"/>
      <c r="R42" s="27"/>
      <c r="S42" s="27"/>
      <c r="T42" s="28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8"/>
      <c r="FY42" s="27"/>
      <c r="FZ42" s="27"/>
      <c r="GA42" s="27"/>
      <c r="GB42" s="27"/>
      <c r="GC42" s="27"/>
      <c r="GD42" s="27"/>
      <c r="GE42" s="27"/>
      <c r="GF42" s="29"/>
      <c r="GG42" s="27"/>
      <c r="GH42" s="27"/>
      <c r="GI42" s="27"/>
      <c r="GJ42" s="28"/>
      <c r="GK42" s="27"/>
      <c r="GL42" s="27"/>
      <c r="GM42" s="27"/>
      <c r="GN42" s="28"/>
      <c r="GO42" s="27"/>
      <c r="GP42" s="27"/>
      <c r="GQ42" s="27"/>
      <c r="GR42" s="28"/>
      <c r="GS42" s="27"/>
      <c r="GT42" s="27"/>
      <c r="GU42" s="27"/>
      <c r="GV42" s="28"/>
      <c r="GW42" s="27"/>
      <c r="GX42" s="27"/>
      <c r="GY42" s="27"/>
      <c r="GZ42" s="28"/>
      <c r="HA42" s="27"/>
      <c r="HB42" s="27"/>
      <c r="HC42" s="27"/>
      <c r="HD42" s="28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8" customFormat="1" ht="12.75">
      <c r="A43" s="120" t="s">
        <v>61</v>
      </c>
      <c r="B43" s="121"/>
      <c r="C43" s="121"/>
      <c r="D43" s="121"/>
      <c r="E43" s="121"/>
      <c r="F43" s="121"/>
      <c r="G43" s="122"/>
      <c r="H43" s="59"/>
      <c r="I43" s="35"/>
      <c r="J43" s="35"/>
      <c r="K43" s="35"/>
      <c r="L43" s="59"/>
      <c r="M43" s="35"/>
      <c r="N43" s="35"/>
      <c r="O43" s="35"/>
      <c r="P43" s="59"/>
      <c r="Q43" s="35"/>
      <c r="R43" s="35"/>
      <c r="S43" s="35"/>
      <c r="T43" s="59"/>
      <c r="U43" s="35"/>
      <c r="V43" s="35"/>
      <c r="W43" s="35"/>
      <c r="X43" s="34"/>
      <c r="Y43" s="35"/>
      <c r="Z43" s="35"/>
      <c r="AA43" s="35"/>
      <c r="AB43" s="34"/>
      <c r="AC43" s="35"/>
      <c r="AD43" s="35"/>
      <c r="AE43" s="35"/>
      <c r="AF43" s="34"/>
      <c r="AG43" s="35"/>
      <c r="AH43" s="35"/>
      <c r="AI43" s="35"/>
      <c r="AJ43" s="34"/>
      <c r="AK43" s="35"/>
      <c r="AL43" s="35"/>
      <c r="AM43" s="35"/>
      <c r="AN43" s="34"/>
      <c r="AO43" s="35"/>
      <c r="AP43" s="35"/>
      <c r="AQ43" s="35"/>
      <c r="AR43" s="34"/>
      <c r="AS43" s="35"/>
      <c r="AT43" s="35"/>
      <c r="AU43" s="35"/>
      <c r="AV43" s="34"/>
      <c r="AW43" s="35"/>
      <c r="AX43" s="35"/>
      <c r="AY43" s="35"/>
      <c r="AZ43" s="34"/>
      <c r="BA43" s="35"/>
      <c r="BB43" s="35"/>
      <c r="BC43" s="35"/>
      <c r="BD43" s="34"/>
      <c r="BE43" s="35"/>
      <c r="BF43" s="35"/>
      <c r="BG43" s="35"/>
      <c r="BH43" s="34"/>
      <c r="BI43" s="35"/>
      <c r="BJ43" s="35"/>
      <c r="BK43" s="35"/>
      <c r="BL43" s="34"/>
      <c r="BM43" s="35"/>
      <c r="BN43" s="35"/>
      <c r="BO43" s="35"/>
      <c r="BP43" s="34"/>
      <c r="BQ43" s="35"/>
      <c r="BR43" s="35"/>
      <c r="BS43" s="35"/>
      <c r="BT43" s="34"/>
      <c r="BU43" s="35"/>
      <c r="BV43" s="35"/>
      <c r="BW43" s="35"/>
      <c r="BX43" s="34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4"/>
      <c r="CW43" s="35"/>
      <c r="CX43" s="35"/>
      <c r="CY43" s="35"/>
      <c r="CZ43" s="34"/>
      <c r="DA43" s="35"/>
      <c r="DB43" s="35"/>
      <c r="DC43" s="35"/>
      <c r="DD43" s="34"/>
      <c r="DE43" s="35"/>
      <c r="DF43" s="35"/>
      <c r="DG43" s="35"/>
      <c r="DH43" s="34"/>
      <c r="DI43" s="35"/>
      <c r="DJ43" s="35"/>
      <c r="DK43" s="35"/>
      <c r="DL43" s="34"/>
      <c r="DM43" s="35"/>
      <c r="DN43" s="35"/>
      <c r="DO43" s="35"/>
      <c r="DP43" s="34"/>
      <c r="DQ43" s="35"/>
      <c r="DR43" s="35"/>
      <c r="DS43" s="35"/>
      <c r="DT43" s="34"/>
      <c r="DU43" s="35"/>
      <c r="DV43" s="35"/>
      <c r="DW43" s="35"/>
      <c r="DX43" s="34"/>
      <c r="DY43" s="35"/>
      <c r="DZ43" s="35"/>
      <c r="EA43" s="35"/>
      <c r="EB43" s="34"/>
      <c r="EC43" s="35"/>
      <c r="ED43" s="35"/>
      <c r="EE43" s="35"/>
      <c r="EF43" s="34"/>
      <c r="EG43" s="35"/>
      <c r="EH43" s="35"/>
      <c r="EI43" s="35"/>
      <c r="EJ43" s="34"/>
      <c r="EK43" s="35"/>
      <c r="EL43" s="35"/>
      <c r="EM43" s="35"/>
      <c r="EN43" s="34"/>
      <c r="EO43" s="35"/>
      <c r="EP43" s="35"/>
      <c r="EQ43" s="35"/>
      <c r="ER43" s="34"/>
      <c r="ES43" s="35"/>
      <c r="ET43" s="35"/>
      <c r="EU43" s="35"/>
      <c r="EV43" s="34"/>
      <c r="EW43" s="35"/>
      <c r="EX43" s="35"/>
      <c r="EY43" s="35"/>
      <c r="EZ43" s="34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4"/>
      <c r="FM43" s="35"/>
      <c r="FN43" s="35"/>
      <c r="FO43" s="35"/>
      <c r="FP43" s="34"/>
      <c r="FQ43" s="35"/>
      <c r="FR43" s="35"/>
      <c r="FS43" s="35"/>
      <c r="FT43" s="34"/>
      <c r="FU43" s="35"/>
      <c r="FV43" s="35"/>
      <c r="FW43" s="35"/>
      <c r="FX43" s="59"/>
      <c r="FY43" s="35"/>
      <c r="FZ43" s="35"/>
      <c r="GA43" s="35"/>
      <c r="GB43" s="35"/>
      <c r="GC43" s="35"/>
      <c r="GD43" s="35"/>
      <c r="GE43" s="35"/>
      <c r="GF43" s="34"/>
      <c r="GG43" s="35"/>
      <c r="GH43" s="35"/>
      <c r="GI43" s="35"/>
      <c r="GJ43" s="59"/>
      <c r="GK43" s="35"/>
      <c r="GL43" s="35"/>
      <c r="GM43" s="35"/>
      <c r="GN43" s="59"/>
      <c r="GO43" s="35"/>
      <c r="GP43" s="35"/>
      <c r="GQ43" s="35"/>
      <c r="GR43" s="59"/>
      <c r="GS43" s="35"/>
      <c r="GT43" s="35"/>
      <c r="GU43" s="35"/>
      <c r="GV43" s="59"/>
      <c r="GW43" s="35"/>
      <c r="GX43" s="35"/>
      <c r="GY43" s="35"/>
      <c r="GZ43" s="59"/>
      <c r="HA43" s="35"/>
      <c r="HB43" s="35"/>
      <c r="HC43" s="35"/>
      <c r="HD43" s="59"/>
      <c r="HE43" s="35"/>
      <c r="HF43" s="35"/>
      <c r="HG43" s="35"/>
      <c r="HH43" s="34"/>
      <c r="HI43" s="35"/>
      <c r="HJ43" s="35"/>
      <c r="HK43" s="35"/>
      <c r="HL43" s="34"/>
      <c r="HM43" s="35"/>
      <c r="HN43" s="35"/>
      <c r="HO43" s="35"/>
      <c r="HP43" s="34"/>
      <c r="HQ43" s="35"/>
      <c r="HR43" s="35"/>
      <c r="HS43" s="35"/>
      <c r="HT43" s="34"/>
      <c r="HU43" s="35"/>
      <c r="HV43" s="35"/>
      <c r="HW43" s="35"/>
      <c r="HX43" s="35"/>
      <c r="HY43" s="35"/>
      <c r="HZ43" s="35"/>
      <c r="IA43" s="35"/>
      <c r="IB43" s="34"/>
      <c r="IC43" s="35"/>
      <c r="ID43" s="35"/>
      <c r="IE43" s="35"/>
      <c r="IF43" s="34"/>
      <c r="IG43" s="35"/>
      <c r="IH43" s="35"/>
      <c r="II43" s="35"/>
      <c r="IJ43" s="34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:255" s="8" customFormat="1" ht="12.75">
      <c r="A44" s="123" t="s">
        <v>0</v>
      </c>
      <c r="B44" s="123" t="s">
        <v>28</v>
      </c>
      <c r="C44" s="124" t="s">
        <v>1</v>
      </c>
      <c r="D44" s="128" t="s">
        <v>62</v>
      </c>
      <c r="E44" s="128"/>
      <c r="F44" s="128" t="s">
        <v>57</v>
      </c>
      <c r="G44" s="128"/>
      <c r="H44" s="59"/>
      <c r="I44" s="35"/>
      <c r="J44" s="35"/>
      <c r="K44" s="35"/>
      <c r="L44" s="59"/>
      <c r="M44" s="35"/>
      <c r="N44" s="35"/>
      <c r="O44" s="35"/>
      <c r="P44" s="59"/>
      <c r="Q44" s="35"/>
      <c r="R44" s="35"/>
      <c r="S44" s="35"/>
      <c r="T44" s="59"/>
      <c r="U44" s="35"/>
      <c r="V44" s="35"/>
      <c r="W44" s="35"/>
      <c r="X44" s="34"/>
      <c r="Y44" s="35"/>
      <c r="Z44" s="35"/>
      <c r="AA44" s="35"/>
      <c r="AB44" s="34"/>
      <c r="AC44" s="35"/>
      <c r="AD44" s="35"/>
      <c r="AE44" s="35"/>
      <c r="AF44" s="34"/>
      <c r="AG44" s="35"/>
      <c r="AH44" s="35"/>
      <c r="AI44" s="35"/>
      <c r="AJ44" s="34"/>
      <c r="AK44" s="35"/>
      <c r="AL44" s="35"/>
      <c r="AM44" s="35"/>
      <c r="AN44" s="34"/>
      <c r="AO44" s="35"/>
      <c r="AP44" s="35"/>
      <c r="AQ44" s="35"/>
      <c r="AR44" s="34"/>
      <c r="AS44" s="35"/>
      <c r="AT44" s="35"/>
      <c r="AU44" s="35"/>
      <c r="AV44" s="34"/>
      <c r="AW44" s="35"/>
      <c r="AX44" s="35"/>
      <c r="AY44" s="35"/>
      <c r="AZ44" s="34"/>
      <c r="BA44" s="35"/>
      <c r="BB44" s="35"/>
      <c r="BC44" s="35"/>
      <c r="BD44" s="34"/>
      <c r="BE44" s="35"/>
      <c r="BF44" s="35"/>
      <c r="BG44" s="35"/>
      <c r="BH44" s="34"/>
      <c r="BI44" s="35"/>
      <c r="BJ44" s="35"/>
      <c r="BK44" s="35"/>
      <c r="BL44" s="34"/>
      <c r="BM44" s="35"/>
      <c r="BN44" s="35"/>
      <c r="BO44" s="35"/>
      <c r="BP44" s="34"/>
      <c r="BQ44" s="35"/>
      <c r="BR44" s="35"/>
      <c r="BS44" s="35"/>
      <c r="BT44" s="34"/>
      <c r="BU44" s="35"/>
      <c r="BV44" s="35"/>
      <c r="BW44" s="35"/>
      <c r="BX44" s="34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4"/>
      <c r="CW44" s="35"/>
      <c r="CX44" s="35"/>
      <c r="CY44" s="35"/>
      <c r="CZ44" s="34"/>
      <c r="DA44" s="35"/>
      <c r="DB44" s="35"/>
      <c r="DC44" s="35"/>
      <c r="DD44" s="34"/>
      <c r="DE44" s="35"/>
      <c r="DF44" s="35"/>
      <c r="DG44" s="35"/>
      <c r="DH44" s="34"/>
      <c r="DI44" s="35"/>
      <c r="DJ44" s="35"/>
      <c r="DK44" s="35"/>
      <c r="DL44" s="34"/>
      <c r="DM44" s="35"/>
      <c r="DN44" s="35"/>
      <c r="DO44" s="35"/>
      <c r="DP44" s="34"/>
      <c r="DQ44" s="35"/>
      <c r="DR44" s="35"/>
      <c r="DS44" s="35"/>
      <c r="DT44" s="34"/>
      <c r="DU44" s="35"/>
      <c r="DV44" s="35"/>
      <c r="DW44" s="35"/>
      <c r="DX44" s="34"/>
      <c r="DY44" s="35"/>
      <c r="DZ44" s="35"/>
      <c r="EA44" s="35"/>
      <c r="EB44" s="34"/>
      <c r="EC44" s="35"/>
      <c r="ED44" s="35"/>
      <c r="EE44" s="35"/>
      <c r="EF44" s="34"/>
      <c r="EG44" s="35"/>
      <c r="EH44" s="35"/>
      <c r="EI44" s="35"/>
      <c r="EJ44" s="34"/>
      <c r="EK44" s="35"/>
      <c r="EL44" s="35"/>
      <c r="EM44" s="35"/>
      <c r="EN44" s="34"/>
      <c r="EO44" s="35"/>
      <c r="EP44" s="35"/>
      <c r="EQ44" s="35"/>
      <c r="ER44" s="34"/>
      <c r="ES44" s="35"/>
      <c r="ET44" s="35"/>
      <c r="EU44" s="35"/>
      <c r="EV44" s="34"/>
      <c r="EW44" s="35"/>
      <c r="EX44" s="35"/>
      <c r="EY44" s="35"/>
      <c r="EZ44" s="34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4"/>
      <c r="FM44" s="35"/>
      <c r="FN44" s="35"/>
      <c r="FO44" s="35"/>
      <c r="FP44" s="34"/>
      <c r="FQ44" s="35"/>
      <c r="FR44" s="35"/>
      <c r="FS44" s="35"/>
      <c r="FT44" s="34"/>
      <c r="FU44" s="35"/>
      <c r="FV44" s="35"/>
      <c r="FW44" s="35"/>
      <c r="FX44" s="59"/>
      <c r="FY44" s="35"/>
      <c r="FZ44" s="35"/>
      <c r="GA44" s="35"/>
      <c r="GB44" s="35"/>
      <c r="GC44" s="35"/>
      <c r="GD44" s="35"/>
      <c r="GE44" s="35"/>
      <c r="GF44" s="34"/>
      <c r="GG44" s="35"/>
      <c r="GH44" s="35"/>
      <c r="GI44" s="35"/>
      <c r="GJ44" s="59"/>
      <c r="GK44" s="35"/>
      <c r="GL44" s="35"/>
      <c r="GM44" s="35"/>
      <c r="GN44" s="59"/>
      <c r="GO44" s="35"/>
      <c r="GP44" s="35"/>
      <c r="GQ44" s="35"/>
      <c r="GR44" s="59"/>
      <c r="GS44" s="35"/>
      <c r="GT44" s="35"/>
      <c r="GU44" s="35"/>
      <c r="GV44" s="59"/>
      <c r="GW44" s="35"/>
      <c r="GX44" s="35"/>
      <c r="GY44" s="35"/>
      <c r="GZ44" s="59"/>
      <c r="HA44" s="35"/>
      <c r="HB44" s="35"/>
      <c r="HC44" s="35"/>
      <c r="HD44" s="59"/>
      <c r="HE44" s="35"/>
      <c r="HF44" s="35"/>
      <c r="HG44" s="35"/>
      <c r="HH44" s="34"/>
      <c r="HI44" s="35"/>
      <c r="HJ44" s="35"/>
      <c r="HK44" s="35"/>
      <c r="HL44" s="34"/>
      <c r="HM44" s="35"/>
      <c r="HN44" s="35"/>
      <c r="HO44" s="35"/>
      <c r="HP44" s="34"/>
      <c r="HQ44" s="35"/>
      <c r="HR44" s="35"/>
      <c r="HS44" s="35"/>
      <c r="HT44" s="34"/>
      <c r="HU44" s="35"/>
      <c r="HV44" s="35"/>
      <c r="HW44" s="35"/>
      <c r="HX44" s="35"/>
      <c r="HY44" s="35"/>
      <c r="HZ44" s="35"/>
      <c r="IA44" s="35"/>
      <c r="IB44" s="34"/>
      <c r="IC44" s="35"/>
      <c r="ID44" s="35"/>
      <c r="IE44" s="35"/>
      <c r="IF44" s="34"/>
      <c r="IG44" s="35"/>
      <c r="IH44" s="35"/>
      <c r="II44" s="35"/>
      <c r="IJ44" s="34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:255" s="8" customFormat="1" ht="22.5">
      <c r="A45" s="123"/>
      <c r="B45" s="123"/>
      <c r="C45" s="124"/>
      <c r="D45" s="25" t="s">
        <v>2</v>
      </c>
      <c r="E45" s="25" t="s">
        <v>26</v>
      </c>
      <c r="F45" s="25" t="s">
        <v>2</v>
      </c>
      <c r="G45" s="25" t="s">
        <v>26</v>
      </c>
      <c r="H45" s="59"/>
      <c r="I45" s="35"/>
      <c r="J45" s="35"/>
      <c r="K45" s="35"/>
      <c r="L45" s="59"/>
      <c r="M45" s="35"/>
      <c r="N45" s="35"/>
      <c r="O45" s="35"/>
      <c r="P45" s="59"/>
      <c r="Q45" s="35"/>
      <c r="R45" s="35"/>
      <c r="S45" s="35"/>
      <c r="T45" s="59"/>
      <c r="U45" s="35"/>
      <c r="V45" s="35"/>
      <c r="W45" s="35"/>
      <c r="X45" s="34"/>
      <c r="Y45" s="35"/>
      <c r="Z45" s="35"/>
      <c r="AA45" s="35"/>
      <c r="AB45" s="34"/>
      <c r="AC45" s="35"/>
      <c r="AD45" s="35"/>
      <c r="AE45" s="35"/>
      <c r="AF45" s="34"/>
      <c r="AG45" s="35"/>
      <c r="AH45" s="35"/>
      <c r="AI45" s="35"/>
      <c r="AJ45" s="34"/>
      <c r="AK45" s="35"/>
      <c r="AL45" s="35"/>
      <c r="AM45" s="35"/>
      <c r="AN45" s="34"/>
      <c r="AO45" s="35"/>
      <c r="AP45" s="35"/>
      <c r="AQ45" s="35"/>
      <c r="AR45" s="34"/>
      <c r="AS45" s="35"/>
      <c r="AT45" s="35"/>
      <c r="AU45" s="35"/>
      <c r="AV45" s="34"/>
      <c r="AW45" s="35"/>
      <c r="AX45" s="35"/>
      <c r="AY45" s="35"/>
      <c r="AZ45" s="34"/>
      <c r="BA45" s="35"/>
      <c r="BB45" s="35"/>
      <c r="BC45" s="35"/>
      <c r="BD45" s="34"/>
      <c r="BE45" s="35"/>
      <c r="BF45" s="35"/>
      <c r="BG45" s="35"/>
      <c r="BH45" s="34"/>
      <c r="BI45" s="35"/>
      <c r="BJ45" s="35"/>
      <c r="BK45" s="35"/>
      <c r="BL45" s="34"/>
      <c r="BM45" s="35"/>
      <c r="BN45" s="35"/>
      <c r="BO45" s="35"/>
      <c r="BP45" s="34"/>
      <c r="BQ45" s="35"/>
      <c r="BR45" s="35"/>
      <c r="BS45" s="35"/>
      <c r="BT45" s="34"/>
      <c r="BU45" s="35"/>
      <c r="BV45" s="35"/>
      <c r="BW45" s="35"/>
      <c r="BX45" s="34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4"/>
      <c r="CW45" s="35"/>
      <c r="CX45" s="35"/>
      <c r="CY45" s="35"/>
      <c r="CZ45" s="34"/>
      <c r="DA45" s="35"/>
      <c r="DB45" s="35"/>
      <c r="DC45" s="35"/>
      <c r="DD45" s="34"/>
      <c r="DE45" s="35"/>
      <c r="DF45" s="35"/>
      <c r="DG45" s="35"/>
      <c r="DH45" s="34"/>
      <c r="DI45" s="35"/>
      <c r="DJ45" s="35"/>
      <c r="DK45" s="35"/>
      <c r="DL45" s="34"/>
      <c r="DM45" s="35"/>
      <c r="DN45" s="35"/>
      <c r="DO45" s="35"/>
      <c r="DP45" s="34"/>
      <c r="DQ45" s="35"/>
      <c r="DR45" s="35"/>
      <c r="DS45" s="35"/>
      <c r="DT45" s="34"/>
      <c r="DU45" s="35"/>
      <c r="DV45" s="35"/>
      <c r="DW45" s="35"/>
      <c r="DX45" s="34"/>
      <c r="DY45" s="35"/>
      <c r="DZ45" s="35"/>
      <c r="EA45" s="35"/>
      <c r="EB45" s="34"/>
      <c r="EC45" s="35"/>
      <c r="ED45" s="35"/>
      <c r="EE45" s="35"/>
      <c r="EF45" s="34"/>
      <c r="EG45" s="35"/>
      <c r="EH45" s="35"/>
      <c r="EI45" s="35"/>
      <c r="EJ45" s="34"/>
      <c r="EK45" s="35"/>
      <c r="EL45" s="35"/>
      <c r="EM45" s="35"/>
      <c r="EN45" s="34"/>
      <c r="EO45" s="35"/>
      <c r="EP45" s="35"/>
      <c r="EQ45" s="35"/>
      <c r="ER45" s="34"/>
      <c r="ES45" s="35"/>
      <c r="ET45" s="35"/>
      <c r="EU45" s="35"/>
      <c r="EV45" s="34"/>
      <c r="EW45" s="35"/>
      <c r="EX45" s="35"/>
      <c r="EY45" s="35"/>
      <c r="EZ45" s="34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4"/>
      <c r="FM45" s="35"/>
      <c r="FN45" s="35"/>
      <c r="FO45" s="35"/>
      <c r="FP45" s="34"/>
      <c r="FQ45" s="35"/>
      <c r="FR45" s="35"/>
      <c r="FS45" s="35"/>
      <c r="FT45" s="34"/>
      <c r="FU45" s="35"/>
      <c r="FV45" s="35"/>
      <c r="FW45" s="35"/>
      <c r="FX45" s="59"/>
      <c r="FY45" s="35"/>
      <c r="FZ45" s="35"/>
      <c r="GA45" s="35"/>
      <c r="GB45" s="35"/>
      <c r="GC45" s="35"/>
      <c r="GD45" s="35"/>
      <c r="GE45" s="35"/>
      <c r="GF45" s="34"/>
      <c r="GG45" s="35"/>
      <c r="GH45" s="35"/>
      <c r="GI45" s="35"/>
      <c r="GJ45" s="59"/>
      <c r="GK45" s="35"/>
      <c r="GL45" s="35"/>
      <c r="GM45" s="35"/>
      <c r="GN45" s="59"/>
      <c r="GO45" s="35"/>
      <c r="GP45" s="35"/>
      <c r="GQ45" s="35"/>
      <c r="GR45" s="59"/>
      <c r="GS45" s="35"/>
      <c r="GT45" s="35"/>
      <c r="GU45" s="35"/>
      <c r="GV45" s="59"/>
      <c r="GW45" s="35"/>
      <c r="GX45" s="35"/>
      <c r="GY45" s="35"/>
      <c r="GZ45" s="59"/>
      <c r="HA45" s="35"/>
      <c r="HB45" s="35"/>
      <c r="HC45" s="35"/>
      <c r="HD45" s="59"/>
      <c r="HE45" s="35"/>
      <c r="HF45" s="35"/>
      <c r="HG45" s="35"/>
      <c r="HH45" s="34"/>
      <c r="HI45" s="35"/>
      <c r="HJ45" s="35"/>
      <c r="HK45" s="35"/>
      <c r="HL45" s="34"/>
      <c r="HM45" s="35"/>
      <c r="HN45" s="35"/>
      <c r="HO45" s="35"/>
      <c r="HP45" s="34"/>
      <c r="HQ45" s="35"/>
      <c r="HR45" s="35"/>
      <c r="HS45" s="35"/>
      <c r="HT45" s="34"/>
      <c r="HU45" s="35"/>
      <c r="HV45" s="35"/>
      <c r="HW45" s="35"/>
      <c r="HX45" s="35"/>
      <c r="HY45" s="35"/>
      <c r="HZ45" s="35"/>
      <c r="IA45" s="35"/>
      <c r="IB45" s="34"/>
      <c r="IC45" s="35"/>
      <c r="ID45" s="35"/>
      <c r="IE45" s="35"/>
      <c r="IF45" s="34"/>
      <c r="IG45" s="35"/>
      <c r="IH45" s="35"/>
      <c r="II45" s="35"/>
      <c r="IJ45" s="34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:255" ht="12.75">
      <c r="A46" s="24" t="s">
        <v>48</v>
      </c>
      <c r="B46" s="26" t="s">
        <v>17</v>
      </c>
      <c r="C46" s="24" t="s">
        <v>3</v>
      </c>
      <c r="D46" s="60">
        <f>SUMIF(H9:IU9,"Үйлдвэрлэсэн тоо хэмжээ",H46:IU46)</f>
        <v>300</v>
      </c>
      <c r="E46" s="60">
        <f>SUMIF(H9:IU9,"Үйлдвэрлэсэн үнийн дүн",H46:IU46)</f>
        <v>0</v>
      </c>
      <c r="F46" s="60">
        <f>SUMIF(H9:IU9,"Борлуулалтын тоо хэмжээ",H46:IU46)</f>
        <v>0</v>
      </c>
      <c r="G46" s="60">
        <f>SUMIF(H9:IU9,"Борлуулалтын үнийн дүн",H46:IU46)</f>
        <v>0</v>
      </c>
      <c r="H46" s="28"/>
      <c r="I46" s="27"/>
      <c r="J46" s="27"/>
      <c r="K46" s="27"/>
      <c r="L46" s="28"/>
      <c r="M46" s="27"/>
      <c r="N46" s="27"/>
      <c r="O46" s="27"/>
      <c r="P46" s="28"/>
      <c r="Q46" s="27"/>
      <c r="R46" s="27"/>
      <c r="S46" s="27"/>
      <c r="T46" s="28"/>
      <c r="U46" s="27"/>
      <c r="V46" s="27"/>
      <c r="W46" s="27"/>
      <c r="X46" s="29"/>
      <c r="Y46" s="27"/>
      <c r="Z46" s="27"/>
      <c r="AA46" s="27"/>
      <c r="AB46" s="29"/>
      <c r="AC46" s="27"/>
      <c r="AD46" s="27"/>
      <c r="AE46" s="27"/>
      <c r="AF46" s="29"/>
      <c r="AG46" s="27"/>
      <c r="AH46" s="27"/>
      <c r="AI46" s="27"/>
      <c r="AJ46" s="29"/>
      <c r="AK46" s="27"/>
      <c r="AL46" s="27"/>
      <c r="AM46" s="27"/>
      <c r="AN46" s="29"/>
      <c r="AO46" s="27"/>
      <c r="AP46" s="27"/>
      <c r="AQ46" s="27"/>
      <c r="AR46" s="29"/>
      <c r="AS46" s="27"/>
      <c r="AT46" s="27"/>
      <c r="AU46" s="27"/>
      <c r="AV46" s="29"/>
      <c r="AW46" s="27"/>
      <c r="AX46" s="27"/>
      <c r="AY46" s="27"/>
      <c r="AZ46" s="29"/>
      <c r="BA46" s="27"/>
      <c r="BB46" s="27"/>
      <c r="BC46" s="27"/>
      <c r="BD46" s="29"/>
      <c r="BE46" s="27"/>
      <c r="BF46" s="27"/>
      <c r="BG46" s="27"/>
      <c r="BH46" s="29"/>
      <c r="BI46" s="27"/>
      <c r="BJ46" s="27"/>
      <c r="BK46" s="27"/>
      <c r="BL46" s="29"/>
      <c r="BM46" s="27"/>
      <c r="BN46" s="27"/>
      <c r="BO46" s="27"/>
      <c r="BP46" s="29"/>
      <c r="BQ46" s="27"/>
      <c r="BR46" s="27"/>
      <c r="BS46" s="27"/>
      <c r="BT46" s="29"/>
      <c r="BU46" s="27"/>
      <c r="BV46" s="27"/>
      <c r="BW46" s="27"/>
      <c r="BX46" s="29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9"/>
      <c r="CW46" s="27"/>
      <c r="CX46" s="27"/>
      <c r="CY46" s="27"/>
      <c r="CZ46" s="29">
        <v>300</v>
      </c>
      <c r="DA46" s="27"/>
      <c r="DB46" s="27"/>
      <c r="DC46" s="27"/>
      <c r="DD46" s="29"/>
      <c r="DE46" s="27"/>
      <c r="DF46" s="27"/>
      <c r="DG46" s="27"/>
      <c r="DH46" s="29"/>
      <c r="DI46" s="27"/>
      <c r="DJ46" s="27"/>
      <c r="DK46" s="27"/>
      <c r="DL46" s="29"/>
      <c r="DM46" s="27"/>
      <c r="DN46" s="27"/>
      <c r="DO46" s="27"/>
      <c r="DP46" s="29"/>
      <c r="DQ46" s="27"/>
      <c r="DR46" s="27"/>
      <c r="DS46" s="27"/>
      <c r="DT46" s="29"/>
      <c r="DU46" s="27"/>
      <c r="DV46" s="27"/>
      <c r="DW46" s="27"/>
      <c r="DX46" s="29"/>
      <c r="DY46" s="27"/>
      <c r="DZ46" s="27"/>
      <c r="EA46" s="27"/>
      <c r="EB46" s="29"/>
      <c r="EC46" s="27"/>
      <c r="ED46" s="27"/>
      <c r="EE46" s="27"/>
      <c r="EF46" s="29"/>
      <c r="EG46" s="27"/>
      <c r="EH46" s="27"/>
      <c r="EI46" s="27"/>
      <c r="EJ46" s="29"/>
      <c r="EK46" s="27"/>
      <c r="EL46" s="27"/>
      <c r="EM46" s="27"/>
      <c r="EN46" s="29"/>
      <c r="EO46" s="27"/>
      <c r="EP46" s="27"/>
      <c r="EQ46" s="27"/>
      <c r="ER46" s="29"/>
      <c r="ES46" s="27"/>
      <c r="ET46" s="27"/>
      <c r="EU46" s="27"/>
      <c r="EV46" s="29"/>
      <c r="EW46" s="27"/>
      <c r="EX46" s="27"/>
      <c r="EY46" s="27"/>
      <c r="EZ46" s="29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9"/>
      <c r="FM46" s="27"/>
      <c r="FN46" s="27"/>
      <c r="FO46" s="27"/>
      <c r="FP46" s="29"/>
      <c r="FQ46" s="27"/>
      <c r="FR46" s="27"/>
      <c r="FS46" s="27"/>
      <c r="FT46" s="29"/>
      <c r="FU46" s="27"/>
      <c r="FV46" s="27"/>
      <c r="FW46" s="27"/>
      <c r="FX46" s="28"/>
      <c r="FY46" s="27"/>
      <c r="FZ46" s="27"/>
      <c r="GA46" s="27"/>
      <c r="GB46" s="27"/>
      <c r="GC46" s="27"/>
      <c r="GD46" s="27"/>
      <c r="GE46" s="27"/>
      <c r="GF46" s="29"/>
      <c r="GG46" s="27"/>
      <c r="GH46" s="27"/>
      <c r="GI46" s="27"/>
      <c r="GJ46" s="28"/>
      <c r="GK46" s="27"/>
      <c r="GL46" s="27"/>
      <c r="GM46" s="27"/>
      <c r="GN46" s="28"/>
      <c r="GO46" s="27"/>
      <c r="GP46" s="27"/>
      <c r="GQ46" s="27"/>
      <c r="GR46" s="28"/>
      <c r="GS46" s="27"/>
      <c r="GT46" s="27"/>
      <c r="GU46" s="27"/>
      <c r="GV46" s="28"/>
      <c r="GW46" s="27"/>
      <c r="GX46" s="27"/>
      <c r="GY46" s="27"/>
      <c r="GZ46" s="28"/>
      <c r="HA46" s="27"/>
      <c r="HB46" s="27"/>
      <c r="HC46" s="27"/>
      <c r="HD46" s="28"/>
      <c r="HE46" s="27"/>
      <c r="HF46" s="27"/>
      <c r="HG46" s="27"/>
      <c r="HH46" s="29"/>
      <c r="HI46" s="27"/>
      <c r="HJ46" s="27"/>
      <c r="HK46" s="27"/>
      <c r="HL46" s="29"/>
      <c r="HM46" s="27"/>
      <c r="HN46" s="27"/>
      <c r="HO46" s="27"/>
      <c r="HP46" s="29"/>
      <c r="HQ46" s="27"/>
      <c r="HR46" s="27"/>
      <c r="HS46" s="27"/>
      <c r="HT46" s="29"/>
      <c r="HU46" s="27"/>
      <c r="HV46" s="27"/>
      <c r="HW46" s="27"/>
      <c r="HX46" s="27"/>
      <c r="HY46" s="27"/>
      <c r="HZ46" s="27"/>
      <c r="IA46" s="27"/>
      <c r="IB46" s="29"/>
      <c r="IC46" s="27"/>
      <c r="ID46" s="27"/>
      <c r="IE46" s="27"/>
      <c r="IF46" s="29"/>
      <c r="IG46" s="27"/>
      <c r="IH46" s="27"/>
      <c r="II46" s="27"/>
      <c r="IJ46" s="29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12.75">
      <c r="A47" s="24" t="s">
        <v>49</v>
      </c>
      <c r="B47" s="26" t="s">
        <v>27</v>
      </c>
      <c r="C47" s="24" t="s">
        <v>3</v>
      </c>
      <c r="D47" s="60">
        <f>SUMIF(H9:IU9,"Үйлдвэрлэсэн тоо хэмжээ",H47:IU47)</f>
        <v>9.8</v>
      </c>
      <c r="E47" s="60">
        <f>SUMIF(H9:IU9,"Үйлдвэрлэсэн үнийн дүн",H47:IU47)</f>
        <v>123026.65</v>
      </c>
      <c r="F47" s="60">
        <f>SUMIF(H9:IU9,"Борлуулалтын тоо хэмжээ",H47:IU47)</f>
        <v>9.8</v>
      </c>
      <c r="G47" s="60">
        <f>SUMIF(H9:IU9,"Борлуулалтын үнийн дүн",H47:IU47)</f>
        <v>123026.65</v>
      </c>
      <c r="H47" s="28"/>
      <c r="I47" s="27"/>
      <c r="J47" s="27"/>
      <c r="K47" s="27"/>
      <c r="L47" s="28"/>
      <c r="M47" s="27"/>
      <c r="N47" s="27"/>
      <c r="O47" s="27"/>
      <c r="P47" s="28"/>
      <c r="Q47" s="27"/>
      <c r="R47" s="27"/>
      <c r="S47" s="27"/>
      <c r="T47" s="28"/>
      <c r="U47" s="27"/>
      <c r="V47" s="27"/>
      <c r="W47" s="27"/>
      <c r="X47" s="29"/>
      <c r="Y47" s="27"/>
      <c r="Z47" s="27"/>
      <c r="AA47" s="27"/>
      <c r="AB47" s="29"/>
      <c r="AC47" s="27"/>
      <c r="AD47" s="27"/>
      <c r="AE47" s="27"/>
      <c r="AF47" s="29"/>
      <c r="AG47" s="27"/>
      <c r="AH47" s="27"/>
      <c r="AI47" s="27"/>
      <c r="AJ47" s="29"/>
      <c r="AK47" s="27"/>
      <c r="AL47" s="27"/>
      <c r="AM47" s="27"/>
      <c r="AN47" s="29"/>
      <c r="AO47" s="27"/>
      <c r="AP47" s="27"/>
      <c r="AQ47" s="27"/>
      <c r="AR47" s="29"/>
      <c r="AS47" s="27"/>
      <c r="AT47" s="27"/>
      <c r="AU47" s="27"/>
      <c r="AV47" s="29"/>
      <c r="AW47" s="27"/>
      <c r="AX47" s="27"/>
      <c r="AY47" s="27"/>
      <c r="AZ47" s="29"/>
      <c r="BA47" s="27"/>
      <c r="BB47" s="27"/>
      <c r="BC47" s="27"/>
      <c r="BD47" s="29"/>
      <c r="BE47" s="27"/>
      <c r="BF47" s="27"/>
      <c r="BG47" s="27"/>
      <c r="BH47" s="29"/>
      <c r="BI47" s="27"/>
      <c r="BJ47" s="27"/>
      <c r="BK47" s="27"/>
      <c r="BL47" s="29"/>
      <c r="BM47" s="27"/>
      <c r="BN47" s="27"/>
      <c r="BO47" s="27"/>
      <c r="BP47" s="29"/>
      <c r="BQ47" s="27"/>
      <c r="BR47" s="27"/>
      <c r="BS47" s="27"/>
      <c r="BT47" s="29"/>
      <c r="BU47" s="27"/>
      <c r="BV47" s="27"/>
      <c r="BW47" s="27"/>
      <c r="BX47" s="29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9"/>
      <c r="CW47" s="27"/>
      <c r="CX47" s="27"/>
      <c r="CY47" s="27"/>
      <c r="CZ47" s="29"/>
      <c r="DA47" s="27"/>
      <c r="DB47" s="27"/>
      <c r="DC47" s="27"/>
      <c r="DD47" s="29"/>
      <c r="DE47" s="27"/>
      <c r="DF47" s="27"/>
      <c r="DG47" s="27"/>
      <c r="DH47" s="29"/>
      <c r="DI47" s="27"/>
      <c r="DJ47" s="27"/>
      <c r="DK47" s="27"/>
      <c r="DL47" s="29"/>
      <c r="DM47" s="27"/>
      <c r="DN47" s="27"/>
      <c r="DO47" s="27"/>
      <c r="DP47" s="29"/>
      <c r="DQ47" s="27"/>
      <c r="DR47" s="27"/>
      <c r="DS47" s="27"/>
      <c r="DT47" s="29"/>
      <c r="DU47" s="27"/>
      <c r="DV47" s="27"/>
      <c r="DW47" s="27"/>
      <c r="DX47" s="29"/>
      <c r="DY47" s="27"/>
      <c r="DZ47" s="27"/>
      <c r="EA47" s="27"/>
      <c r="EB47" s="29"/>
      <c r="EC47" s="27"/>
      <c r="ED47" s="27"/>
      <c r="EE47" s="27"/>
      <c r="EF47" s="29"/>
      <c r="EG47" s="27"/>
      <c r="EH47" s="27"/>
      <c r="EI47" s="27"/>
      <c r="EJ47" s="29"/>
      <c r="EK47" s="27"/>
      <c r="EL47" s="27"/>
      <c r="EM47" s="27"/>
      <c r="EN47" s="29"/>
      <c r="EO47" s="27"/>
      <c r="EP47" s="27"/>
      <c r="EQ47" s="27"/>
      <c r="ER47" s="29"/>
      <c r="ES47" s="27"/>
      <c r="ET47" s="27"/>
      <c r="EU47" s="27"/>
      <c r="EV47" s="29"/>
      <c r="EW47" s="27"/>
      <c r="EX47" s="27"/>
      <c r="EY47" s="27"/>
      <c r="EZ47" s="29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9"/>
      <c r="FM47" s="27"/>
      <c r="FN47" s="27"/>
      <c r="FO47" s="27"/>
      <c r="FP47" s="29"/>
      <c r="FQ47" s="27"/>
      <c r="FR47" s="27"/>
      <c r="FS47" s="27"/>
      <c r="FT47" s="27">
        <v>9.8</v>
      </c>
      <c r="FU47" s="27">
        <v>123026.65</v>
      </c>
      <c r="FV47" s="27">
        <v>9.8</v>
      </c>
      <c r="FW47" s="27">
        <v>123026.65</v>
      </c>
      <c r="FX47" s="28"/>
      <c r="FY47" s="27"/>
      <c r="FZ47" s="27"/>
      <c r="GA47" s="27"/>
      <c r="GB47" s="27"/>
      <c r="GC47" s="27"/>
      <c r="GD47" s="27"/>
      <c r="GE47" s="27"/>
      <c r="GF47" s="29"/>
      <c r="GG47" s="27"/>
      <c r="GH47" s="27"/>
      <c r="GI47" s="27"/>
      <c r="GJ47" s="28"/>
      <c r="GK47" s="27"/>
      <c r="GL47" s="27"/>
      <c r="GM47" s="27"/>
      <c r="GN47" s="28"/>
      <c r="GO47" s="27"/>
      <c r="GP47" s="27"/>
      <c r="GQ47" s="27"/>
      <c r="GR47" s="28"/>
      <c r="GS47" s="27"/>
      <c r="GT47" s="27"/>
      <c r="GU47" s="27"/>
      <c r="GV47" s="28"/>
      <c r="GW47" s="27"/>
      <c r="GX47" s="27"/>
      <c r="GY47" s="27"/>
      <c r="GZ47" s="28"/>
      <c r="HA47" s="27"/>
      <c r="HB47" s="27"/>
      <c r="HC47" s="27"/>
      <c r="HD47" s="28"/>
      <c r="HE47" s="27"/>
      <c r="HF47" s="27"/>
      <c r="HG47" s="27"/>
      <c r="HH47" s="29"/>
      <c r="HI47" s="27"/>
      <c r="HJ47" s="27"/>
      <c r="HK47" s="27"/>
      <c r="HL47" s="29"/>
      <c r="HM47" s="27"/>
      <c r="HN47" s="27"/>
      <c r="HO47" s="27"/>
      <c r="HP47" s="29"/>
      <c r="HQ47" s="27"/>
      <c r="HR47" s="27"/>
      <c r="HS47" s="27"/>
      <c r="HT47" s="29"/>
      <c r="HU47" s="27"/>
      <c r="HV47" s="27"/>
      <c r="HW47" s="27"/>
      <c r="HX47" s="27"/>
      <c r="HY47" s="27"/>
      <c r="HZ47" s="27"/>
      <c r="IA47" s="27"/>
      <c r="IB47" s="29"/>
      <c r="IC47" s="27"/>
      <c r="ID47" s="27"/>
      <c r="IE47" s="27"/>
      <c r="IF47" s="29"/>
      <c r="IG47" s="27"/>
      <c r="IH47" s="27"/>
      <c r="II47" s="27"/>
      <c r="IJ47" s="29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ht="12.75">
      <c r="A48" s="24" t="s">
        <v>50</v>
      </c>
      <c r="B48" s="26" t="s">
        <v>14</v>
      </c>
      <c r="C48" s="24" t="s">
        <v>3</v>
      </c>
      <c r="D48" s="60">
        <f>SUMIF(H9:IU9,"Үйлдвэрлэсэн тоо хэмжээ",H48:IU48)</f>
        <v>0</v>
      </c>
      <c r="E48" s="60">
        <f>SUMIF(H9:IU9,"Үйлдвэрлэсэн үнийн дүн",H48:IU48)</f>
        <v>0</v>
      </c>
      <c r="F48" s="60">
        <f>SUMIF(H9:IU9,"Борлуулалтын тоо хэмжээ",H48:IU48)</f>
        <v>0</v>
      </c>
      <c r="G48" s="60">
        <f>SUMIF(H9:IU9,"Борлуулалтын үнийн дүн",H48:IU48)</f>
        <v>0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8"/>
      <c r="FY48" s="27"/>
      <c r="FZ48" s="27"/>
      <c r="GA48" s="27"/>
      <c r="GB48" s="27"/>
      <c r="GC48" s="27"/>
      <c r="GD48" s="27"/>
      <c r="GE48" s="27"/>
      <c r="GF48" s="29"/>
      <c r="GG48" s="27"/>
      <c r="GH48" s="27"/>
      <c r="GI48" s="27"/>
      <c r="GJ48" s="28"/>
      <c r="GK48" s="27"/>
      <c r="GL48" s="27"/>
      <c r="GM48" s="27"/>
      <c r="GN48" s="28"/>
      <c r="GO48" s="27"/>
      <c r="GP48" s="27"/>
      <c r="GQ48" s="27"/>
      <c r="GR48" s="28"/>
      <c r="GS48" s="27"/>
      <c r="GT48" s="27"/>
      <c r="GU48" s="27"/>
      <c r="GV48" s="28"/>
      <c r="GW48" s="27"/>
      <c r="GX48" s="27"/>
      <c r="GY48" s="27"/>
      <c r="GZ48" s="28"/>
      <c r="HA48" s="27"/>
      <c r="HB48" s="27"/>
      <c r="HC48" s="27"/>
      <c r="HD48" s="28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ht="12.75">
      <c r="A49" s="24" t="s">
        <v>375</v>
      </c>
      <c r="B49" s="26" t="s">
        <v>20</v>
      </c>
      <c r="C49" s="24" t="s">
        <v>3</v>
      </c>
      <c r="D49" s="60">
        <f>SUMIF(H9:IU9,"Үйлдвэрлэсэн тоо хэмжээ",H49:IU49)</f>
        <v>0</v>
      </c>
      <c r="E49" s="60">
        <f>SUMIF(H9:IU9,"Үйлдвэрлэсэн үнийн дүн",H49:IU49)</f>
        <v>0</v>
      </c>
      <c r="F49" s="60">
        <f>SUMIF(H9:IU9,"Борлуулалтын тоо хэмжээ",H49:IU49)</f>
        <v>0</v>
      </c>
      <c r="G49" s="60">
        <f>SUMIF(H9:IU9,"Борлуулалтын үнийн дүн",H49:IU49)</f>
        <v>0</v>
      </c>
      <c r="H49" s="28"/>
      <c r="I49" s="27"/>
      <c r="J49" s="27"/>
      <c r="K49" s="27"/>
      <c r="L49" s="28"/>
      <c r="M49" s="27"/>
      <c r="N49" s="27"/>
      <c r="O49" s="27"/>
      <c r="P49" s="28"/>
      <c r="Q49" s="27"/>
      <c r="R49" s="27"/>
      <c r="S49" s="27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58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9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4" customFormat="1" ht="12.75">
      <c r="A50" s="24" t="s">
        <v>51</v>
      </c>
      <c r="B50" s="26" t="s">
        <v>15</v>
      </c>
      <c r="C50" s="24" t="s">
        <v>16</v>
      </c>
      <c r="D50" s="60">
        <f>SUMIF(H9:IU9,"Үйлдвэрлэсэн тоо хэмжээ",H50:IU50)</f>
        <v>0</v>
      </c>
      <c r="E50" s="60">
        <f>SUMIF(H9:IU9,"Үйлдвэрлэсэн үнийн дүн",H50:IU50)</f>
        <v>0</v>
      </c>
      <c r="F50" s="60">
        <f>SUMIF(H9:IU9,"Борлуулалтын тоо хэмжээ",H50:IU50)</f>
        <v>0</v>
      </c>
      <c r="G50" s="60">
        <f>SUMIF(H9:IU9,"Борлуулалтын үнийн дүн",H50:IU50)</f>
        <v>0</v>
      </c>
      <c r="H50" s="28"/>
      <c r="I50" s="27"/>
      <c r="J50" s="27"/>
      <c r="K50" s="27"/>
      <c r="L50" s="28"/>
      <c r="M50" s="27"/>
      <c r="N50" s="27"/>
      <c r="O50" s="27"/>
      <c r="P50" s="28"/>
      <c r="Q50" s="27"/>
      <c r="R50" s="27"/>
      <c r="S50" s="27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9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4" customFormat="1" ht="12.75">
      <c r="A51" s="24" t="s">
        <v>52</v>
      </c>
      <c r="B51" s="26" t="s">
        <v>68</v>
      </c>
      <c r="C51" s="24" t="s">
        <v>3</v>
      </c>
      <c r="D51" s="60">
        <f>SUMIF(H9:IU9,"Үйлдвэрлэсэн тоо хэмжээ",H51:IU51)</f>
        <v>0</v>
      </c>
      <c r="E51" s="60">
        <f>SUMIF(H9:IU9,"Үйлдвэрлэсэн үнийн дүн",H51:IU51)</f>
        <v>0</v>
      </c>
      <c r="F51" s="60">
        <f>SUMIF(H9:IU9,"Борлуулалтын тоо хэмжээ",H51:IU51)</f>
        <v>0</v>
      </c>
      <c r="G51" s="60">
        <f>SUMIF(H9:IU9,"Борлуулалтын үнийн дүн",H51:IU51)</f>
        <v>0</v>
      </c>
      <c r="H51" s="28"/>
      <c r="I51" s="27"/>
      <c r="J51" s="27"/>
      <c r="K51" s="27"/>
      <c r="L51" s="28"/>
      <c r="M51" s="27"/>
      <c r="N51" s="27"/>
      <c r="O51" s="27"/>
      <c r="P51" s="28"/>
      <c r="Q51" s="27"/>
      <c r="R51" s="27"/>
      <c r="S51" s="27"/>
      <c r="T51" s="28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9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4" customFormat="1" ht="12.75">
      <c r="A52" s="24" t="s">
        <v>53</v>
      </c>
      <c r="B52" s="26" t="s">
        <v>128</v>
      </c>
      <c r="C52" s="24" t="s">
        <v>107</v>
      </c>
      <c r="D52" s="60">
        <f>SUMIF(H10:IU10,"Үйлдвэрлэсэн тоо хэмжээ",H52:IU52)</f>
        <v>0</v>
      </c>
      <c r="E52" s="60">
        <f>SUMIF(H10:IU10,"Үйлдвэрлэсэн үнийн дүн",H52:IU52)</f>
        <v>0</v>
      </c>
      <c r="F52" s="60">
        <f>SUMIF(H10:IU10,"Борлуулалтын тоо хэмжээ",H52:IU52)</f>
        <v>0</v>
      </c>
      <c r="G52" s="60">
        <f>SUMIF(H10:IU10,"Борлуулалтын үнийн дүн",H52:IU52)</f>
        <v>0</v>
      </c>
      <c r="H52" s="28"/>
      <c r="I52" s="27"/>
      <c r="J52" s="27"/>
      <c r="K52" s="27"/>
      <c r="L52" s="28"/>
      <c r="M52" s="27"/>
      <c r="N52" s="27"/>
      <c r="O52" s="27"/>
      <c r="P52" s="28"/>
      <c r="Q52" s="27"/>
      <c r="R52" s="27"/>
      <c r="S52" s="27"/>
      <c r="T52" s="28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9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4" customFormat="1" ht="12.75">
      <c r="A53" s="24" t="s">
        <v>54</v>
      </c>
      <c r="B53" s="26" t="s">
        <v>295</v>
      </c>
      <c r="C53" s="24" t="s">
        <v>3</v>
      </c>
      <c r="D53" s="60">
        <f>SUMIF(H11:IU11,"Үйлдвэрлэсэн тоо хэмжээ",H53:IU53)</f>
        <v>0</v>
      </c>
      <c r="E53" s="60">
        <f>SUMIF(H11:IU11,"Үйлдвэрлэсэн үнийн дүн",H53:IU53)</f>
        <v>0</v>
      </c>
      <c r="F53" s="60">
        <f>SUMIF(H11:IU11,"Борлуулалтын тоо хэмжээ",H53:IU53)</f>
        <v>0</v>
      </c>
      <c r="G53" s="60">
        <f>SUMIF(H11:IU11,"Борлуулалтын үнийн дүн",H53:IU53)</f>
        <v>0</v>
      </c>
      <c r="H53" s="28"/>
      <c r="I53" s="27"/>
      <c r="J53" s="27"/>
      <c r="K53" s="27"/>
      <c r="L53" s="28"/>
      <c r="M53" s="27"/>
      <c r="N53" s="27"/>
      <c r="O53" s="27"/>
      <c r="P53" s="28"/>
      <c r="Q53" s="27"/>
      <c r="R53" s="27"/>
      <c r="S53" s="27"/>
      <c r="T53" s="28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9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8" customFormat="1" ht="12.75">
      <c r="A54" s="24"/>
      <c r="B54" s="24" t="s">
        <v>65</v>
      </c>
      <c r="C54" s="24"/>
      <c r="D54" s="35"/>
      <c r="E54" s="35">
        <f>SUM(E46:E51)</f>
        <v>123026.65</v>
      </c>
      <c r="F54" s="35"/>
      <c r="G54" s="35">
        <f>SUM(G46:G51)</f>
        <v>123026.65</v>
      </c>
      <c r="H54" s="59"/>
      <c r="I54" s="35"/>
      <c r="J54" s="35"/>
      <c r="K54" s="35"/>
      <c r="L54" s="59"/>
      <c r="M54" s="35"/>
      <c r="N54" s="35"/>
      <c r="O54" s="35"/>
      <c r="P54" s="59"/>
      <c r="Q54" s="35"/>
      <c r="R54" s="35"/>
      <c r="S54" s="35"/>
      <c r="T54" s="59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4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:255" ht="14.25" customHeight="1">
      <c r="A55" s="12"/>
      <c r="B55" s="11"/>
      <c r="C55" s="12"/>
      <c r="D55" s="7"/>
      <c r="E55" s="7"/>
      <c r="F55" s="7"/>
      <c r="G55" s="7"/>
      <c r="H55" s="47"/>
      <c r="I55" s="6"/>
      <c r="J55" s="6"/>
      <c r="K55" s="6"/>
      <c r="L55" s="47"/>
      <c r="M55" s="6"/>
      <c r="N55" s="6"/>
      <c r="O55" s="6"/>
      <c r="P55" s="47"/>
      <c r="Q55" s="6"/>
      <c r="R55" s="6"/>
      <c r="S55" s="6"/>
      <c r="T55" s="47"/>
      <c r="U55" s="6"/>
      <c r="V55" s="6"/>
      <c r="W55" s="6"/>
      <c r="X55" s="5"/>
      <c r="Y55" s="6"/>
      <c r="Z55" s="6"/>
      <c r="AA55" s="6"/>
      <c r="AB55" s="5"/>
      <c r="AC55" s="6"/>
      <c r="AD55" s="6"/>
      <c r="AE55" s="6"/>
      <c r="AF55" s="5"/>
      <c r="AG55" s="6"/>
      <c r="AH55" s="6"/>
      <c r="AI55" s="6"/>
      <c r="AJ55" s="5"/>
      <c r="AK55" s="6"/>
      <c r="AL55" s="6"/>
      <c r="AM55" s="6"/>
      <c r="AN55" s="5"/>
      <c r="AO55" s="6"/>
      <c r="AP55" s="6"/>
      <c r="AQ55" s="6"/>
      <c r="AR55" s="5"/>
      <c r="AS55" s="6"/>
      <c r="AT55" s="6"/>
      <c r="AU55" s="6"/>
      <c r="AV55" s="5"/>
      <c r="AW55" s="6"/>
      <c r="AX55" s="6"/>
      <c r="AY55" s="6"/>
      <c r="AZ55" s="5"/>
      <c r="BA55" s="6"/>
      <c r="BB55" s="6"/>
      <c r="BC55" s="6"/>
      <c r="BD55" s="5"/>
      <c r="BE55" s="6"/>
      <c r="BF55" s="6"/>
      <c r="BG55" s="6"/>
      <c r="BH55" s="5"/>
      <c r="BI55" s="6"/>
      <c r="BJ55" s="6"/>
      <c r="BK55" s="6"/>
      <c r="BL55" s="5"/>
      <c r="BM55" s="6"/>
      <c r="BN55" s="6"/>
      <c r="BO55" s="6"/>
      <c r="BP55" s="5"/>
      <c r="BQ55" s="6"/>
      <c r="BR55" s="6"/>
      <c r="BS55" s="6"/>
      <c r="BT55" s="5"/>
      <c r="BU55" s="6"/>
      <c r="BV55" s="6"/>
      <c r="BW55" s="6"/>
      <c r="BX55" s="5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5"/>
      <c r="CW55" s="6"/>
      <c r="CX55" s="6"/>
      <c r="CY55" s="6"/>
      <c r="CZ55" s="5"/>
      <c r="DA55" s="6"/>
      <c r="DB55" s="6"/>
      <c r="DC55" s="6"/>
      <c r="DD55" s="5"/>
      <c r="DE55" s="6"/>
      <c r="DF55" s="6"/>
      <c r="DG55" s="6"/>
      <c r="DH55" s="5"/>
      <c r="DI55" s="6"/>
      <c r="DJ55" s="6"/>
      <c r="DK55" s="6"/>
      <c r="DL55" s="5"/>
      <c r="DM55" s="6"/>
      <c r="DN55" s="6"/>
      <c r="DO55" s="6"/>
      <c r="DP55" s="5"/>
      <c r="DQ55" s="6"/>
      <c r="DR55" s="6"/>
      <c r="DS55" s="6"/>
      <c r="DT55" s="5"/>
      <c r="DU55" s="6"/>
      <c r="DV55" s="6"/>
      <c r="DW55" s="6"/>
      <c r="DX55" s="5"/>
      <c r="DY55" s="6"/>
      <c r="DZ55" s="6"/>
      <c r="EA55" s="6"/>
      <c r="EB55" s="5"/>
      <c r="EC55" s="6"/>
      <c r="ED55" s="6"/>
      <c r="EE55" s="6"/>
      <c r="EF55" s="5"/>
      <c r="EG55" s="6"/>
      <c r="EH55" s="6"/>
      <c r="EI55" s="6"/>
      <c r="EJ55" s="5"/>
      <c r="EK55" s="6"/>
      <c r="EL55" s="6"/>
      <c r="EM55" s="6"/>
      <c r="EN55" s="5"/>
      <c r="EO55" s="6"/>
      <c r="EP55" s="6"/>
      <c r="EQ55" s="6"/>
      <c r="ER55" s="5"/>
      <c r="ES55" s="6"/>
      <c r="ET55" s="6"/>
      <c r="EU55" s="6"/>
      <c r="EV55" s="5"/>
      <c r="EW55" s="6"/>
      <c r="EX55" s="6"/>
      <c r="EY55" s="6"/>
      <c r="EZ55" s="5"/>
      <c r="FA55" s="6"/>
      <c r="FB55" s="6"/>
      <c r="FC55" s="6"/>
      <c r="FD55" s="5"/>
      <c r="FE55" s="6"/>
      <c r="FF55" s="6"/>
      <c r="FG55" s="6"/>
      <c r="FH55" s="5"/>
      <c r="FI55" s="6"/>
      <c r="FJ55" s="6"/>
      <c r="FK55" s="6"/>
      <c r="FL55" s="5"/>
      <c r="FM55" s="6"/>
      <c r="FN55" s="6"/>
      <c r="FO55" s="6"/>
      <c r="FP55" s="5"/>
      <c r="FQ55" s="51"/>
      <c r="FR55" s="6"/>
      <c r="FS55" s="51"/>
      <c r="FT55" s="5"/>
      <c r="FU55" s="51"/>
      <c r="FV55" s="6"/>
      <c r="FW55" s="51"/>
      <c r="FX55" s="5"/>
      <c r="FY55" s="6"/>
      <c r="FZ55" s="6"/>
      <c r="GA55" s="51"/>
      <c r="GB55" s="6"/>
      <c r="GC55" s="6"/>
      <c r="GD55" s="6"/>
      <c r="GE55" s="6"/>
      <c r="GF55" s="5"/>
      <c r="GG55" s="6"/>
      <c r="GH55" s="6"/>
      <c r="GI55" s="6"/>
      <c r="GJ55" s="5"/>
      <c r="GK55" s="6"/>
      <c r="GL55" s="6"/>
      <c r="GM55" s="6"/>
      <c r="GN55" s="5"/>
      <c r="GO55" s="6"/>
      <c r="GP55" s="6"/>
      <c r="GQ55" s="6"/>
      <c r="GR55" s="5"/>
      <c r="GS55" s="6"/>
      <c r="GT55" s="6"/>
      <c r="GU55" s="6"/>
      <c r="GV55" s="57"/>
      <c r="GW55" s="51"/>
      <c r="GX55" s="51"/>
      <c r="GY55" s="51"/>
      <c r="GZ55" s="5"/>
      <c r="HA55" s="6"/>
      <c r="HB55" s="6"/>
      <c r="HC55" s="6"/>
      <c r="HD55" s="5"/>
      <c r="HE55" s="6"/>
      <c r="HF55" s="6"/>
      <c r="HG55" s="6"/>
      <c r="HH55" s="5"/>
      <c r="HI55" s="6"/>
      <c r="HJ55" s="6"/>
      <c r="HK55" s="6"/>
      <c r="HL55" s="5"/>
      <c r="HM55" s="51"/>
      <c r="HN55" s="6"/>
      <c r="HO55" s="51"/>
      <c r="HP55" s="5"/>
      <c r="HQ55" s="6"/>
      <c r="HR55" s="6"/>
      <c r="HS55" s="6"/>
      <c r="HT55" s="5"/>
      <c r="HU55" s="6"/>
      <c r="HV55" s="6"/>
      <c r="HW55" s="6"/>
      <c r="HX55" s="6"/>
      <c r="HY55" s="6"/>
      <c r="HZ55" s="6"/>
      <c r="IA55" s="6"/>
      <c r="IB55" s="5"/>
      <c r="IC55" s="6"/>
      <c r="ID55" s="6"/>
      <c r="IE55" s="6"/>
      <c r="IF55" s="5"/>
      <c r="IG55" s="6"/>
      <c r="IH55" s="6"/>
      <c r="II55" s="6"/>
      <c r="IJ55" s="5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s="10" customFormat="1" ht="12" customHeight="1">
      <c r="A56" s="147" t="s">
        <v>75</v>
      </c>
      <c r="B56" s="147"/>
      <c r="C56" s="147"/>
      <c r="D56" s="147"/>
      <c r="E56" s="147"/>
      <c r="F56" s="147"/>
      <c r="G56" s="147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48"/>
      <c r="CU56" s="48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48"/>
      <c r="DK56" s="48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48"/>
      <c r="EA56" s="48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48"/>
      <c r="EM56" s="48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48"/>
      <c r="FC56" s="48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86"/>
      <c r="FQ56" s="86"/>
      <c r="FR56" s="86"/>
      <c r="FS56" s="86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48"/>
      <c r="GI56" s="48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48"/>
      <c r="HO56" s="53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48"/>
      <c r="II56" s="48"/>
      <c r="IJ56" s="144"/>
      <c r="IK56" s="144"/>
      <c r="IL56" s="144"/>
      <c r="IM56" s="144"/>
      <c r="IN56" s="144"/>
      <c r="IO56" s="144"/>
      <c r="IP56" s="144"/>
      <c r="IQ56" s="144"/>
      <c r="IR56" s="8"/>
      <c r="IS56" s="8"/>
      <c r="IT56" s="8"/>
      <c r="IU56" s="8"/>
    </row>
    <row r="57" spans="2:7" ht="24" customHeight="1">
      <c r="B57" s="4" t="s">
        <v>13</v>
      </c>
      <c r="C57" s="9"/>
      <c r="D57" s="9" t="s">
        <v>237</v>
      </c>
      <c r="E57" s="9"/>
      <c r="F57" s="9"/>
      <c r="G57" s="8"/>
    </row>
    <row r="58" spans="3:7" ht="17.25" customHeight="1">
      <c r="C58" s="146" t="s">
        <v>73</v>
      </c>
      <c r="D58" s="146"/>
      <c r="E58" s="146"/>
      <c r="F58" s="146"/>
      <c r="G58" s="146"/>
    </row>
    <row r="59" spans="2:7" ht="12.75">
      <c r="B59" s="44" t="s">
        <v>24</v>
      </c>
      <c r="C59" s="126" t="s">
        <v>22</v>
      </c>
      <c r="D59" s="126"/>
      <c r="E59" s="126"/>
      <c r="F59" s="126"/>
      <c r="G59" s="10"/>
    </row>
    <row r="60" spans="2:7" ht="21.75" customHeight="1">
      <c r="B60" s="40" t="s">
        <v>19</v>
      </c>
      <c r="C60" s="10"/>
      <c r="D60" s="10"/>
      <c r="E60" s="10"/>
      <c r="F60" s="10"/>
      <c r="G60" s="10"/>
    </row>
    <row r="61" spans="2:7" ht="12.75">
      <c r="B61" s="4" t="s">
        <v>23</v>
      </c>
      <c r="C61" s="9"/>
      <c r="D61" s="9" t="s">
        <v>25</v>
      </c>
      <c r="E61" s="9"/>
      <c r="F61" s="9"/>
      <c r="G61" s="8"/>
    </row>
    <row r="62" spans="2:7" ht="21.75" customHeight="1">
      <c r="B62" s="10"/>
      <c r="C62" s="146" t="s">
        <v>74</v>
      </c>
      <c r="D62" s="146"/>
      <c r="E62" s="146"/>
      <c r="F62" s="146"/>
      <c r="G62" s="146"/>
    </row>
    <row r="63" spans="2:7" ht="12.75">
      <c r="B63" s="10"/>
      <c r="C63" s="126" t="s">
        <v>18</v>
      </c>
      <c r="D63" s="126"/>
      <c r="E63" s="126"/>
      <c r="F63" s="126"/>
      <c r="G63" s="10"/>
    </row>
    <row r="64" spans="1:7" ht="17.25" customHeight="1">
      <c r="A64" s="126" t="s">
        <v>66</v>
      </c>
      <c r="B64" s="126"/>
      <c r="C64" s="126"/>
      <c r="D64" s="126"/>
      <c r="E64" s="126"/>
      <c r="F64" s="126"/>
      <c r="G64" s="126"/>
    </row>
    <row r="65" spans="2:7" ht="12.75">
      <c r="B65" s="10"/>
      <c r="C65" s="126"/>
      <c r="D65" s="126"/>
      <c r="E65" s="10"/>
      <c r="F65" s="10"/>
      <c r="G65" s="38"/>
    </row>
    <row r="66" spans="1:7" ht="12.75">
      <c r="A66" s="126"/>
      <c r="B66" s="126"/>
      <c r="C66" s="126"/>
      <c r="D66" s="126"/>
      <c r="E66" s="126"/>
      <c r="F66" s="126"/>
      <c r="G66" s="126"/>
    </row>
    <row r="67" spans="8:255" ht="12.75"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52"/>
      <c r="FR67" s="37"/>
      <c r="FS67" s="52"/>
      <c r="FT67" s="37"/>
      <c r="FU67" s="52"/>
      <c r="FV67" s="37"/>
      <c r="FW67" s="52"/>
      <c r="FX67" s="37"/>
      <c r="FY67" s="37"/>
      <c r="FZ67" s="37"/>
      <c r="GA67" s="52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52"/>
      <c r="GW67" s="52"/>
      <c r="GX67" s="52"/>
      <c r="GY67" s="52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52"/>
      <c r="HN67" s="37"/>
      <c r="HO67" s="52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</row>
    <row r="68" spans="3:255" ht="12.75">
      <c r="C68" s="9"/>
      <c r="D68" s="9"/>
      <c r="E68" s="9"/>
      <c r="F68" s="9"/>
      <c r="G68" s="39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52"/>
      <c r="FR68" s="37"/>
      <c r="FS68" s="52"/>
      <c r="FT68" s="37"/>
      <c r="FU68" s="52"/>
      <c r="FV68" s="37"/>
      <c r="FW68" s="52"/>
      <c r="FX68" s="37"/>
      <c r="FY68" s="37"/>
      <c r="FZ68" s="37"/>
      <c r="GA68" s="52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52"/>
      <c r="GW68" s="52"/>
      <c r="GX68" s="52"/>
      <c r="GY68" s="52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52"/>
      <c r="HN68" s="37"/>
      <c r="HO68" s="52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</row>
    <row r="69" spans="8:255" ht="12.75"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52"/>
      <c r="FR69" s="37"/>
      <c r="FS69" s="52"/>
      <c r="FT69" s="37"/>
      <c r="FU69" s="52"/>
      <c r="FV69" s="37"/>
      <c r="FW69" s="52"/>
      <c r="FX69" s="37"/>
      <c r="FY69" s="37"/>
      <c r="FZ69" s="37"/>
      <c r="GA69" s="52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52"/>
      <c r="GW69" s="52"/>
      <c r="GX69" s="52"/>
      <c r="GY69" s="52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52"/>
      <c r="HN69" s="37"/>
      <c r="HO69" s="52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</row>
    <row r="70" spans="3:255" ht="12.75">
      <c r="C70" s="1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52"/>
      <c r="FR70" s="37"/>
      <c r="FS70" s="52"/>
      <c r="FT70" s="37"/>
      <c r="FU70" s="52"/>
      <c r="FV70" s="37"/>
      <c r="FW70" s="52"/>
      <c r="FX70" s="37"/>
      <c r="FY70" s="37"/>
      <c r="FZ70" s="37"/>
      <c r="GA70" s="52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52"/>
      <c r="GW70" s="52"/>
      <c r="GX70" s="52"/>
      <c r="GY70" s="52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52"/>
      <c r="HN70" s="37"/>
      <c r="HO70" s="52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</row>
    <row r="71" spans="8:255" ht="12.75"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52"/>
      <c r="FR71" s="37"/>
      <c r="FS71" s="52"/>
      <c r="FT71" s="37"/>
      <c r="FU71" s="52"/>
      <c r="FV71" s="37"/>
      <c r="FW71" s="52"/>
      <c r="FX71" s="37"/>
      <c r="FY71" s="37"/>
      <c r="FZ71" s="37"/>
      <c r="GA71" s="52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52"/>
      <c r="GW71" s="52"/>
      <c r="GX71" s="52"/>
      <c r="GY71" s="52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52"/>
      <c r="HN71" s="37"/>
      <c r="HO71" s="52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8:255" ht="12.75"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52"/>
      <c r="FR72" s="37"/>
      <c r="FS72" s="52"/>
      <c r="FT72" s="37"/>
      <c r="FU72" s="52"/>
      <c r="FV72" s="37"/>
      <c r="FW72" s="52"/>
      <c r="FX72" s="37"/>
      <c r="FY72" s="37"/>
      <c r="FZ72" s="37"/>
      <c r="GA72" s="52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52"/>
      <c r="GW72" s="52"/>
      <c r="GX72" s="52"/>
      <c r="GY72" s="52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52"/>
      <c r="HN72" s="37"/>
      <c r="HO72" s="52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</row>
    <row r="73" spans="8:255" ht="12.75"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52"/>
      <c r="FR73" s="37"/>
      <c r="FS73" s="52"/>
      <c r="FT73" s="37"/>
      <c r="FU73" s="52"/>
      <c r="FV73" s="37"/>
      <c r="FW73" s="52"/>
      <c r="FX73" s="37"/>
      <c r="FY73" s="37"/>
      <c r="FZ73" s="37"/>
      <c r="GA73" s="52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52"/>
      <c r="GW73" s="52"/>
      <c r="GX73" s="52"/>
      <c r="GY73" s="52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52"/>
      <c r="HN73" s="37"/>
      <c r="HO73" s="52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8:255" ht="12.75"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52"/>
      <c r="FR74" s="37"/>
      <c r="FS74" s="52"/>
      <c r="FT74" s="37"/>
      <c r="FU74" s="52"/>
      <c r="FV74" s="37"/>
      <c r="FW74" s="52"/>
      <c r="FX74" s="37"/>
      <c r="FY74" s="37"/>
      <c r="FZ74" s="37"/>
      <c r="GA74" s="52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52"/>
      <c r="GW74" s="52"/>
      <c r="GX74" s="52"/>
      <c r="GY74" s="52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52"/>
      <c r="HN74" s="37"/>
      <c r="HO74" s="52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8:255" ht="12.75"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52"/>
      <c r="FR75" s="37"/>
      <c r="FS75" s="52"/>
      <c r="FT75" s="37"/>
      <c r="FU75" s="52"/>
      <c r="FV75" s="37"/>
      <c r="FW75" s="52"/>
      <c r="FX75" s="37"/>
      <c r="FY75" s="37"/>
      <c r="FZ75" s="37"/>
      <c r="GA75" s="52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52"/>
      <c r="GW75" s="52"/>
      <c r="GX75" s="52"/>
      <c r="GY75" s="52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52"/>
      <c r="HN75" s="37"/>
      <c r="HO75" s="52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</sheetData>
  <sheetProtection/>
  <mergeCells count="160">
    <mergeCell ref="F1:G1"/>
    <mergeCell ref="A4:G4"/>
    <mergeCell ref="A5:G5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CF6:CI6"/>
    <mergeCell ref="CJ6:CM6"/>
    <mergeCell ref="CN6:CQ6"/>
    <mergeCell ref="CR6:CU6"/>
    <mergeCell ref="CV6:CY6"/>
    <mergeCell ref="CZ6:DC6"/>
    <mergeCell ref="DD6:DG6"/>
    <mergeCell ref="DH6:DK6"/>
    <mergeCell ref="DL6:DO6"/>
    <mergeCell ref="DP6:DS6"/>
    <mergeCell ref="DT6:DW6"/>
    <mergeCell ref="DX6:EA6"/>
    <mergeCell ref="EB6:EE6"/>
    <mergeCell ref="EF6:EI6"/>
    <mergeCell ref="EJ6:EM6"/>
    <mergeCell ref="EN6:EQ6"/>
    <mergeCell ref="ER6:EU6"/>
    <mergeCell ref="EV6:EY6"/>
    <mergeCell ref="EZ6:FC6"/>
    <mergeCell ref="FD6:FG6"/>
    <mergeCell ref="FH6:FK6"/>
    <mergeCell ref="FL6:FO6"/>
    <mergeCell ref="FP6:FS6"/>
    <mergeCell ref="FT6:FW6"/>
    <mergeCell ref="FX6:GA6"/>
    <mergeCell ref="GB6:GE6"/>
    <mergeCell ref="GF6:GI6"/>
    <mergeCell ref="GJ6:GM6"/>
    <mergeCell ref="GN6:GQ6"/>
    <mergeCell ref="GR6:GU6"/>
    <mergeCell ref="GV6:GY6"/>
    <mergeCell ref="GZ6:HC6"/>
    <mergeCell ref="HD6:HG6"/>
    <mergeCell ref="HH6:HK6"/>
    <mergeCell ref="HL6:HO6"/>
    <mergeCell ref="HP6:HS6"/>
    <mergeCell ref="HT6:HW6"/>
    <mergeCell ref="HX6:IA6"/>
    <mergeCell ref="IB6:IE6"/>
    <mergeCell ref="IF6:II6"/>
    <mergeCell ref="IJ6:IM6"/>
    <mergeCell ref="IN6:IQ6"/>
    <mergeCell ref="IR6:IU6"/>
    <mergeCell ref="A7:G7"/>
    <mergeCell ref="H7:K8"/>
    <mergeCell ref="L7:O8"/>
    <mergeCell ref="P7:S8"/>
    <mergeCell ref="T7:W8"/>
    <mergeCell ref="X7:AA8"/>
    <mergeCell ref="AB7:AE8"/>
    <mergeCell ref="AF7:AI8"/>
    <mergeCell ref="AJ7:AM8"/>
    <mergeCell ref="AN7:AQ8"/>
    <mergeCell ref="AR7:AU8"/>
    <mergeCell ref="AV7:AY8"/>
    <mergeCell ref="AZ7:BC8"/>
    <mergeCell ref="BD7:BG8"/>
    <mergeCell ref="BH7:BK8"/>
    <mergeCell ref="BL7:BO8"/>
    <mergeCell ref="BP7:BS8"/>
    <mergeCell ref="BT7:BW8"/>
    <mergeCell ref="BX7:CA8"/>
    <mergeCell ref="CB7:CE8"/>
    <mergeCell ref="CF7:CI8"/>
    <mergeCell ref="CJ7:CM8"/>
    <mergeCell ref="CN7:CQ8"/>
    <mergeCell ref="CR7:CU8"/>
    <mergeCell ref="CV7:CY8"/>
    <mergeCell ref="CZ7:DC8"/>
    <mergeCell ref="DD7:DG8"/>
    <mergeCell ref="DH7:DK8"/>
    <mergeCell ref="DL7:DO8"/>
    <mergeCell ref="DP7:DS8"/>
    <mergeCell ref="DT7:DW8"/>
    <mergeCell ref="DX7:EA8"/>
    <mergeCell ref="EB7:EE8"/>
    <mergeCell ref="EF7:EI8"/>
    <mergeCell ref="EJ7:EM8"/>
    <mergeCell ref="EN7:EQ8"/>
    <mergeCell ref="ER7:EU8"/>
    <mergeCell ref="EV7:EY8"/>
    <mergeCell ref="EZ7:FC8"/>
    <mergeCell ref="FD7:FG8"/>
    <mergeCell ref="FH7:FK8"/>
    <mergeCell ref="FL7:FO8"/>
    <mergeCell ref="FP7:FS8"/>
    <mergeCell ref="FT7:FW8"/>
    <mergeCell ref="FX7:GA8"/>
    <mergeCell ref="GB7:GE8"/>
    <mergeCell ref="GF7:GI8"/>
    <mergeCell ref="GJ7:GM8"/>
    <mergeCell ref="GN7:GQ8"/>
    <mergeCell ref="GR7:GU8"/>
    <mergeCell ref="GV7:GY8"/>
    <mergeCell ref="GZ7:HC8"/>
    <mergeCell ref="HD7:HG8"/>
    <mergeCell ref="HH7:HK8"/>
    <mergeCell ref="HL7:HO8"/>
    <mergeCell ref="HP7:HS8"/>
    <mergeCell ref="HT7:HW8"/>
    <mergeCell ref="HX7:IA8"/>
    <mergeCell ref="IB7:IE8"/>
    <mergeCell ref="IF7:II8"/>
    <mergeCell ref="IJ7:IM8"/>
    <mergeCell ref="IN7:IQ8"/>
    <mergeCell ref="IR7:IU8"/>
    <mergeCell ref="A8:G8"/>
    <mergeCell ref="A9:A10"/>
    <mergeCell ref="B9:B10"/>
    <mergeCell ref="C9:C10"/>
    <mergeCell ref="D9:E9"/>
    <mergeCell ref="F9:G9"/>
    <mergeCell ref="A43:G43"/>
    <mergeCell ref="A44:A45"/>
    <mergeCell ref="B44:B45"/>
    <mergeCell ref="C44:C45"/>
    <mergeCell ref="D44:E44"/>
    <mergeCell ref="F44:G44"/>
    <mergeCell ref="FT56:GG56"/>
    <mergeCell ref="GJ56:GU56"/>
    <mergeCell ref="GV56:HM56"/>
    <mergeCell ref="HP56:IG56"/>
    <mergeCell ref="A56:G56"/>
    <mergeCell ref="H56:AC56"/>
    <mergeCell ref="BD56:CS56"/>
    <mergeCell ref="CV56:DI56"/>
    <mergeCell ref="DL56:DY56"/>
    <mergeCell ref="EB56:EK56"/>
    <mergeCell ref="C65:D65"/>
    <mergeCell ref="A66:G66"/>
    <mergeCell ref="IJ56:IQ56"/>
    <mergeCell ref="C58:G58"/>
    <mergeCell ref="C59:F59"/>
    <mergeCell ref="C62:G62"/>
    <mergeCell ref="C63:F63"/>
    <mergeCell ref="A64:G64"/>
    <mergeCell ref="EN56:FA56"/>
    <mergeCell ref="FD56:FO5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75"/>
  <sheetViews>
    <sheetView zoomScalePageLayoutView="0" workbookViewId="0" topLeftCell="A1">
      <pane xSplit="7" ySplit="10" topLeftCell="H26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GO29" sqref="GO29"/>
      <selection pane="topLeft" activeCell="A1" sqref="A1"/>
      <selection pane="topLeft" activeCell="A1" sqref="A1"/>
      <selection pane="topLeft" activeCell="A1" sqref="A1"/>
      <selection pane="topRight" activeCell="H1" sqref="H1"/>
      <selection pane="bottomLeft" activeCell="A11" sqref="A11"/>
      <selection pane="bottomRight" activeCell="H32" sqref="H32"/>
    </sheetView>
  </sheetViews>
  <sheetFormatPr defaultColWidth="9.8515625" defaultRowHeight="12.75"/>
  <cols>
    <col min="1" max="1" width="5.7109375" style="10" customWidth="1"/>
    <col min="2" max="2" width="29.00390625" style="4" customWidth="1"/>
    <col min="3" max="3" width="8.8515625" style="4" customWidth="1"/>
    <col min="4" max="4" width="13.140625" style="4" customWidth="1"/>
    <col min="5" max="5" width="15.00390625" style="4" customWidth="1"/>
    <col min="6" max="6" width="12.8515625" style="4" customWidth="1"/>
    <col min="7" max="7" width="17.00390625" style="37" customWidth="1"/>
    <col min="8" max="8" width="12.140625" style="45" customWidth="1"/>
    <col min="9" max="11" width="13.00390625" style="3" customWidth="1"/>
    <col min="12" max="12" width="12.140625" style="45" customWidth="1"/>
    <col min="13" max="15" width="13.00390625" style="3" customWidth="1"/>
    <col min="16" max="16" width="12.140625" style="45" customWidth="1"/>
    <col min="17" max="19" width="13.00390625" style="3" customWidth="1"/>
    <col min="20" max="20" width="12.140625" style="45" customWidth="1"/>
    <col min="21" max="23" width="13.00390625" style="3" customWidth="1"/>
    <col min="24" max="24" width="11.7109375" style="2" customWidth="1"/>
    <col min="25" max="25" width="11.8515625" style="3" customWidth="1"/>
    <col min="26" max="26" width="12.421875" style="3" customWidth="1"/>
    <col min="27" max="27" width="12.7109375" style="3" customWidth="1"/>
    <col min="28" max="28" width="12.28125" style="2" customWidth="1"/>
    <col min="29" max="29" width="12.00390625" style="3" customWidth="1"/>
    <col min="30" max="30" width="12.28125" style="3" customWidth="1"/>
    <col min="31" max="31" width="12.57421875" style="3" customWidth="1"/>
    <col min="32" max="32" width="12.28125" style="2" customWidth="1"/>
    <col min="33" max="33" width="12.00390625" style="3" customWidth="1"/>
    <col min="34" max="34" width="12.28125" style="3" customWidth="1"/>
    <col min="35" max="35" width="12.57421875" style="3" customWidth="1"/>
    <col min="36" max="36" width="12.28125" style="2" customWidth="1"/>
    <col min="37" max="37" width="12.00390625" style="3" customWidth="1"/>
    <col min="38" max="38" width="12.28125" style="3" customWidth="1"/>
    <col min="39" max="39" width="12.57421875" style="3" customWidth="1"/>
    <col min="40" max="40" width="12.28125" style="2" customWidth="1"/>
    <col min="41" max="41" width="12.00390625" style="3" customWidth="1"/>
    <col min="42" max="42" width="12.28125" style="3" customWidth="1"/>
    <col min="43" max="43" width="12.57421875" style="3" customWidth="1"/>
    <col min="44" max="44" width="12.28125" style="2" customWidth="1"/>
    <col min="45" max="45" width="12.00390625" style="3" customWidth="1"/>
    <col min="46" max="46" width="12.28125" style="3" customWidth="1"/>
    <col min="47" max="47" width="12.57421875" style="3" customWidth="1"/>
    <col min="48" max="48" width="12.28125" style="2" customWidth="1"/>
    <col min="49" max="49" width="12.00390625" style="3" customWidth="1"/>
    <col min="50" max="50" width="12.28125" style="3" customWidth="1"/>
    <col min="51" max="51" width="12.57421875" style="3" customWidth="1"/>
    <col min="52" max="52" width="12.28125" style="2" customWidth="1"/>
    <col min="53" max="53" width="12.00390625" style="3" customWidth="1"/>
    <col min="54" max="54" width="12.28125" style="3" customWidth="1"/>
    <col min="55" max="55" width="12.57421875" style="3" customWidth="1"/>
    <col min="56" max="56" width="12.7109375" style="2" customWidth="1"/>
    <col min="57" max="57" width="13.00390625" style="3" customWidth="1"/>
    <col min="58" max="58" width="13.140625" style="3" customWidth="1"/>
    <col min="59" max="59" width="12.28125" style="3" customWidth="1"/>
    <col min="60" max="60" width="11.7109375" style="2" customWidth="1"/>
    <col min="61" max="63" width="12.28125" style="3" customWidth="1"/>
    <col min="64" max="64" width="11.7109375" style="2" customWidth="1"/>
    <col min="65" max="67" width="12.28125" style="3" customWidth="1"/>
    <col min="68" max="68" width="11.7109375" style="2" customWidth="1"/>
    <col min="69" max="71" width="12.28125" style="3" customWidth="1"/>
    <col min="72" max="72" width="11.7109375" style="2" customWidth="1"/>
    <col min="73" max="75" width="12.28125" style="3" customWidth="1"/>
    <col min="76" max="76" width="11.7109375" style="2" customWidth="1"/>
    <col min="77" max="79" width="12.28125" style="3" customWidth="1"/>
    <col min="80" max="80" width="12.140625" style="3" customWidth="1"/>
    <col min="81" max="83" width="12.57421875" style="3" customWidth="1"/>
    <col min="84" max="86" width="12.28125" style="3" customWidth="1"/>
    <col min="87" max="87" width="13.140625" style="3" customWidth="1"/>
    <col min="88" max="88" width="12.140625" style="3" customWidth="1"/>
    <col min="89" max="91" width="12.57421875" style="3" customWidth="1"/>
    <col min="92" max="92" width="12.140625" style="3" customWidth="1"/>
    <col min="93" max="95" width="12.57421875" style="3" customWidth="1"/>
    <col min="96" max="96" width="11.8515625" style="3" customWidth="1"/>
    <col min="97" max="97" width="13.57421875" style="3" customWidth="1"/>
    <col min="98" max="98" width="12.421875" style="3" customWidth="1"/>
    <col min="99" max="99" width="12.57421875" style="3" customWidth="1"/>
    <col min="100" max="100" width="12.28125" style="2" customWidth="1"/>
    <col min="101" max="101" width="14.00390625" style="3" customWidth="1"/>
    <col min="102" max="102" width="12.28125" style="3" customWidth="1"/>
    <col min="103" max="103" width="14.28125" style="3" customWidth="1"/>
    <col min="104" max="104" width="13.00390625" style="2" customWidth="1"/>
    <col min="105" max="105" width="12.7109375" style="3" customWidth="1"/>
    <col min="106" max="106" width="12.421875" style="3" customWidth="1"/>
    <col min="107" max="107" width="13.00390625" style="3" customWidth="1"/>
    <col min="108" max="108" width="12.57421875" style="2" customWidth="1"/>
    <col min="109" max="109" width="12.7109375" style="3" customWidth="1"/>
    <col min="110" max="110" width="13.00390625" style="3" customWidth="1"/>
    <col min="111" max="111" width="12.8515625" style="3" customWidth="1"/>
    <col min="112" max="112" width="12.28125" style="2" customWidth="1"/>
    <col min="113" max="115" width="12.8515625" style="3" customWidth="1"/>
    <col min="116" max="116" width="12.00390625" style="2" customWidth="1"/>
    <col min="117" max="117" width="11.8515625" style="3" customWidth="1"/>
    <col min="118" max="118" width="12.421875" style="3" customWidth="1"/>
    <col min="119" max="119" width="12.8515625" style="3" customWidth="1"/>
    <col min="120" max="120" width="12.28125" style="2" customWidth="1"/>
    <col min="121" max="121" width="12.00390625" style="3" customWidth="1"/>
    <col min="122" max="122" width="13.140625" style="3" customWidth="1"/>
    <col min="123" max="123" width="13.28125" style="3" customWidth="1"/>
    <col min="124" max="124" width="13.00390625" style="2" customWidth="1"/>
    <col min="125" max="127" width="13.7109375" style="3" customWidth="1"/>
    <col min="128" max="128" width="13.00390625" style="2" customWidth="1"/>
    <col min="129" max="129" width="11.8515625" style="3" customWidth="1"/>
    <col min="130" max="130" width="12.421875" style="3" customWidth="1"/>
    <col min="131" max="131" width="13.140625" style="3" customWidth="1"/>
    <col min="132" max="132" width="12.421875" style="2" customWidth="1"/>
    <col min="133" max="135" width="13.57421875" style="3" customWidth="1"/>
    <col min="136" max="136" width="12.28125" style="2" customWidth="1"/>
    <col min="137" max="137" width="11.8515625" style="3" customWidth="1"/>
    <col min="138" max="138" width="12.57421875" style="3" customWidth="1"/>
    <col min="139" max="139" width="12.421875" style="3" customWidth="1"/>
    <col min="140" max="140" width="12.7109375" style="2" customWidth="1"/>
    <col min="141" max="141" width="12.28125" style="3" customWidth="1"/>
    <col min="142" max="142" width="13.00390625" style="3" customWidth="1"/>
    <col min="143" max="143" width="12.57421875" style="3" customWidth="1"/>
    <col min="144" max="144" width="11.8515625" style="2" customWidth="1"/>
    <col min="145" max="147" width="12.421875" style="3" customWidth="1"/>
    <col min="148" max="148" width="12.140625" style="2" customWidth="1"/>
    <col min="149" max="150" width="12.28125" style="3" customWidth="1"/>
    <col min="151" max="151" width="12.8515625" style="3" customWidth="1"/>
    <col min="152" max="152" width="12.140625" style="2" customWidth="1"/>
    <col min="153" max="153" width="12.140625" style="3" customWidth="1"/>
    <col min="154" max="154" width="13.00390625" style="3" customWidth="1"/>
    <col min="155" max="155" width="12.7109375" style="3" customWidth="1"/>
    <col min="156" max="156" width="13.00390625" style="2" customWidth="1"/>
    <col min="157" max="157" width="12.00390625" style="3" customWidth="1"/>
    <col min="158" max="158" width="13.28125" style="3" customWidth="1"/>
    <col min="159" max="159" width="13.57421875" style="3" customWidth="1"/>
    <col min="160" max="160" width="11.8515625" style="2" customWidth="1"/>
    <col min="161" max="163" width="12.8515625" style="3" customWidth="1"/>
    <col min="164" max="164" width="11.8515625" style="2" customWidth="1"/>
    <col min="165" max="167" width="12.8515625" style="3" customWidth="1"/>
    <col min="168" max="168" width="12.421875" style="2" customWidth="1"/>
    <col min="169" max="169" width="12.140625" style="3" customWidth="1"/>
    <col min="170" max="171" width="12.8515625" style="3" customWidth="1"/>
    <col min="172" max="172" width="12.140625" style="2" customWidth="1"/>
    <col min="173" max="173" width="12.421875" style="49" customWidth="1"/>
    <col min="174" max="174" width="13.28125" style="3" customWidth="1"/>
    <col min="175" max="175" width="13.140625" style="49" customWidth="1"/>
    <col min="176" max="176" width="12.140625" style="2" customWidth="1"/>
    <col min="177" max="177" width="12.421875" style="49" customWidth="1"/>
    <col min="178" max="178" width="13.28125" style="3" customWidth="1"/>
    <col min="179" max="179" width="13.140625" style="49" customWidth="1"/>
    <col min="180" max="180" width="11.7109375" style="2" customWidth="1"/>
    <col min="181" max="181" width="13.8515625" style="3" customWidth="1"/>
    <col min="182" max="182" width="12.57421875" style="3" customWidth="1"/>
    <col min="183" max="183" width="12.421875" style="49" customWidth="1"/>
    <col min="184" max="184" width="11.8515625" style="3" customWidth="1"/>
    <col min="185" max="185" width="13.421875" style="3" customWidth="1"/>
    <col min="186" max="186" width="12.421875" style="3" customWidth="1"/>
    <col min="187" max="187" width="14.28125" style="3" customWidth="1"/>
    <col min="188" max="188" width="11.7109375" style="2" customWidth="1"/>
    <col min="189" max="189" width="12.140625" style="3" customWidth="1"/>
    <col min="190" max="190" width="12.421875" style="3" customWidth="1"/>
    <col min="191" max="191" width="13.7109375" style="3" customWidth="1"/>
    <col min="192" max="192" width="12.140625" style="2" customWidth="1"/>
    <col min="193" max="193" width="11.8515625" style="3" customWidth="1"/>
    <col min="194" max="194" width="13.00390625" style="3" customWidth="1"/>
    <col min="195" max="195" width="13.7109375" style="3" customWidth="1"/>
    <col min="196" max="196" width="11.7109375" style="2" customWidth="1"/>
    <col min="197" max="199" width="14.140625" style="3" customWidth="1"/>
    <col min="200" max="200" width="12.8515625" style="2" customWidth="1"/>
    <col min="201" max="203" width="13.140625" style="3" customWidth="1"/>
    <col min="204" max="204" width="12.8515625" style="55" customWidth="1"/>
    <col min="205" max="205" width="12.28125" style="49" customWidth="1"/>
    <col min="206" max="206" width="14.00390625" style="49" customWidth="1"/>
    <col min="207" max="207" width="14.28125" style="49" customWidth="1"/>
    <col min="208" max="208" width="12.28125" style="2" customWidth="1"/>
    <col min="209" max="209" width="13.140625" style="3" customWidth="1"/>
    <col min="210" max="210" width="13.421875" style="3" customWidth="1"/>
    <col min="211" max="211" width="12.421875" style="3" customWidth="1"/>
    <col min="212" max="212" width="12.28125" style="2" customWidth="1"/>
    <col min="213" max="213" width="13.140625" style="3" customWidth="1"/>
    <col min="214" max="214" width="13.421875" style="3" customWidth="1"/>
    <col min="215" max="215" width="12.421875" style="3" customWidth="1"/>
    <col min="216" max="216" width="12.00390625" style="2" customWidth="1"/>
    <col min="217" max="217" width="13.28125" style="3" customWidth="1"/>
    <col min="218" max="218" width="12.7109375" style="3" customWidth="1"/>
    <col min="219" max="219" width="12.421875" style="3" customWidth="1"/>
    <col min="220" max="220" width="12.7109375" style="2" customWidth="1"/>
    <col min="221" max="221" width="12.421875" style="49" customWidth="1"/>
    <col min="222" max="222" width="12.421875" style="3" customWidth="1"/>
    <col min="223" max="223" width="12.421875" style="49" customWidth="1"/>
    <col min="224" max="224" width="12.7109375" style="2" customWidth="1"/>
    <col min="225" max="227" width="12.57421875" style="3" customWidth="1"/>
    <col min="228" max="228" width="12.57421875" style="2" customWidth="1"/>
    <col min="229" max="235" width="13.57421875" style="3" customWidth="1"/>
    <col min="236" max="236" width="13.00390625" style="2" customWidth="1"/>
    <col min="237" max="237" width="12.140625" style="3" customWidth="1"/>
    <col min="238" max="238" width="14.00390625" style="3" customWidth="1"/>
    <col min="239" max="239" width="13.28125" style="3" customWidth="1"/>
    <col min="240" max="240" width="12.28125" style="2" customWidth="1"/>
    <col min="241" max="241" width="11.7109375" style="3" customWidth="1"/>
    <col min="242" max="242" width="13.7109375" style="3" customWidth="1"/>
    <col min="243" max="243" width="12.57421875" style="3" customWidth="1"/>
    <col min="244" max="244" width="12.421875" style="2" customWidth="1"/>
    <col min="245" max="245" width="12.7109375" style="3" customWidth="1"/>
    <col min="246" max="246" width="12.421875" style="3" customWidth="1"/>
    <col min="247" max="247" width="13.140625" style="3" customWidth="1"/>
    <col min="248" max="248" width="12.140625" style="3" customWidth="1"/>
    <col min="249" max="249" width="12.00390625" style="3" customWidth="1"/>
    <col min="250" max="250" width="12.8515625" style="3" customWidth="1"/>
    <col min="251" max="251" width="13.421875" style="3" customWidth="1"/>
    <col min="252" max="252" width="12.7109375" style="3" customWidth="1"/>
    <col min="253" max="255" width="12.8515625" style="3" customWidth="1"/>
  </cols>
  <sheetData>
    <row r="1" spans="4:7" ht="12.75">
      <c r="D1" s="8"/>
      <c r="E1" s="8"/>
      <c r="F1" s="115" t="s">
        <v>58</v>
      </c>
      <c r="G1" s="115"/>
    </row>
    <row r="2" spans="4:7" ht="11.25" customHeight="1">
      <c r="D2" s="8"/>
      <c r="E2" s="8"/>
      <c r="F2" s="8"/>
      <c r="G2" s="36"/>
    </row>
    <row r="3" spans="4:7" ht="6" customHeight="1">
      <c r="D3" s="8"/>
      <c r="E3" s="8"/>
      <c r="F3" s="8"/>
      <c r="G3" s="36"/>
    </row>
    <row r="4" spans="1:255" ht="13.5" customHeight="1">
      <c r="A4" s="116" t="s">
        <v>59</v>
      </c>
      <c r="B4" s="116"/>
      <c r="C4" s="116"/>
      <c r="D4" s="116"/>
      <c r="E4" s="116"/>
      <c r="F4" s="116"/>
      <c r="G4" s="116"/>
      <c r="H4" s="46"/>
      <c r="I4" s="14"/>
      <c r="J4" s="14"/>
      <c r="K4" s="14"/>
      <c r="L4" s="46"/>
      <c r="M4" s="14"/>
      <c r="N4" s="14"/>
      <c r="O4" s="14"/>
      <c r="P4" s="46"/>
      <c r="Q4" s="14"/>
      <c r="R4" s="14"/>
      <c r="S4" s="14"/>
      <c r="T4" s="46"/>
      <c r="U4" s="14"/>
      <c r="V4" s="14"/>
      <c r="W4" s="14"/>
      <c r="X4" s="16"/>
      <c r="Y4" s="14"/>
      <c r="Z4" s="14"/>
      <c r="AA4" s="14"/>
      <c r="AB4" s="16"/>
      <c r="AC4" s="14"/>
      <c r="AD4" s="14"/>
      <c r="AE4" s="14"/>
      <c r="AF4" s="16"/>
      <c r="AG4" s="14"/>
      <c r="AH4" s="14"/>
      <c r="AI4" s="14"/>
      <c r="AJ4" s="16"/>
      <c r="AK4" s="14"/>
      <c r="AL4" s="14"/>
      <c r="AM4" s="14"/>
      <c r="AN4" s="16"/>
      <c r="AO4" s="14"/>
      <c r="AP4" s="14"/>
      <c r="AQ4" s="14"/>
      <c r="AR4" s="16"/>
      <c r="AS4" s="14"/>
      <c r="AT4" s="14"/>
      <c r="AU4" s="14"/>
      <c r="AV4" s="16"/>
      <c r="AW4" s="14"/>
      <c r="AX4" s="14"/>
      <c r="AY4" s="14"/>
      <c r="AZ4" s="16"/>
      <c r="BA4" s="14"/>
      <c r="BB4" s="14"/>
      <c r="BC4" s="14"/>
      <c r="BD4" s="16"/>
      <c r="BE4" s="14"/>
      <c r="BF4" s="14"/>
      <c r="BG4" s="14"/>
      <c r="BH4" s="16"/>
      <c r="BI4" s="14"/>
      <c r="BJ4" s="14"/>
      <c r="BK4" s="14"/>
      <c r="BL4" s="16"/>
      <c r="BM4" s="14"/>
      <c r="BN4" s="14"/>
      <c r="BO4" s="14"/>
      <c r="BP4" s="16"/>
      <c r="BQ4" s="14"/>
      <c r="BR4" s="14"/>
      <c r="BS4" s="14"/>
      <c r="BT4" s="16"/>
      <c r="BU4" s="14"/>
      <c r="BV4" s="14"/>
      <c r="BW4" s="14"/>
      <c r="BX4" s="16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6"/>
      <c r="CW4" s="14"/>
      <c r="CX4" s="14"/>
      <c r="CY4" s="14"/>
      <c r="CZ4" s="16"/>
      <c r="DA4" s="14"/>
      <c r="DB4" s="14"/>
      <c r="DC4" s="14"/>
      <c r="DD4" s="16"/>
      <c r="DE4" s="14"/>
      <c r="DF4" s="14"/>
      <c r="DG4" s="14"/>
      <c r="DH4" s="16"/>
      <c r="DI4" s="14"/>
      <c r="DJ4" s="14"/>
      <c r="DK4" s="14"/>
      <c r="DL4" s="16"/>
      <c r="DM4" s="14"/>
      <c r="DN4" s="14"/>
      <c r="DO4" s="14"/>
      <c r="DP4" s="16"/>
      <c r="DQ4" s="14"/>
      <c r="DR4" s="14"/>
      <c r="DS4" s="14"/>
      <c r="DT4" s="16"/>
      <c r="DU4" s="14"/>
      <c r="DV4" s="14"/>
      <c r="DW4" s="14"/>
      <c r="DX4" s="16"/>
      <c r="DY4" s="14"/>
      <c r="DZ4" s="14"/>
      <c r="EA4" s="14"/>
      <c r="EB4" s="16"/>
      <c r="EC4" s="14"/>
      <c r="ED4" s="14"/>
      <c r="EE4" s="14"/>
      <c r="EF4" s="16"/>
      <c r="EG4" s="14"/>
      <c r="EH4" s="14"/>
      <c r="EI4" s="14"/>
      <c r="EJ4" s="16"/>
      <c r="EK4" s="14"/>
      <c r="EL4" s="14"/>
      <c r="EM4" s="14"/>
      <c r="EN4" s="16"/>
      <c r="EO4" s="14"/>
      <c r="EP4" s="14"/>
      <c r="EQ4" s="14"/>
      <c r="ER4" s="16"/>
      <c r="ES4" s="14"/>
      <c r="ET4" s="14"/>
      <c r="EU4" s="14"/>
      <c r="EV4" s="16"/>
      <c r="EW4" s="14"/>
      <c r="EX4" s="14"/>
      <c r="EY4" s="14"/>
      <c r="EZ4" s="16"/>
      <c r="FA4" s="14"/>
      <c r="FB4" s="14"/>
      <c r="FC4" s="14"/>
      <c r="FD4" s="16"/>
      <c r="FE4" s="14"/>
      <c r="FF4" s="14"/>
      <c r="FG4" s="14"/>
      <c r="FH4" s="16"/>
      <c r="FI4" s="14"/>
      <c r="FJ4" s="14"/>
      <c r="FK4" s="14"/>
      <c r="FL4" s="16"/>
      <c r="FM4" s="14"/>
      <c r="FN4" s="14"/>
      <c r="FO4" s="14"/>
      <c r="FP4" s="16"/>
      <c r="FQ4" s="50"/>
      <c r="FR4" s="14"/>
      <c r="FS4" s="50"/>
      <c r="FT4" s="16"/>
      <c r="FU4" s="50"/>
      <c r="FV4" s="14"/>
      <c r="FW4" s="50"/>
      <c r="FX4" s="16"/>
      <c r="FY4" s="14"/>
      <c r="FZ4" s="14"/>
      <c r="GA4" s="50"/>
      <c r="GB4" s="14"/>
      <c r="GC4" s="14"/>
      <c r="GD4" s="14"/>
      <c r="GE4" s="14"/>
      <c r="GF4" s="16"/>
      <c r="GG4" s="14"/>
      <c r="GH4" s="14"/>
      <c r="GI4" s="14"/>
      <c r="GJ4" s="16"/>
      <c r="GK4" s="14"/>
      <c r="GL4" s="14"/>
      <c r="GM4" s="14"/>
      <c r="GN4" s="16"/>
      <c r="GO4" s="14"/>
      <c r="GP4" s="14"/>
      <c r="GQ4" s="14"/>
      <c r="GR4" s="16"/>
      <c r="GS4" s="14"/>
      <c r="GT4" s="14"/>
      <c r="GU4" s="14"/>
      <c r="GV4" s="56"/>
      <c r="GW4" s="50"/>
      <c r="GX4" s="50"/>
      <c r="GY4" s="50"/>
      <c r="GZ4" s="16"/>
      <c r="HA4" s="14"/>
      <c r="HB4" s="14"/>
      <c r="HC4" s="14"/>
      <c r="HD4" s="16"/>
      <c r="HE4" s="14"/>
      <c r="HF4" s="14"/>
      <c r="HG4" s="14"/>
      <c r="HH4" s="16"/>
      <c r="HI4" s="14"/>
      <c r="HJ4" s="14"/>
      <c r="HK4" s="14"/>
      <c r="HL4" s="16"/>
      <c r="HM4" s="50"/>
      <c r="HN4" s="14"/>
      <c r="HO4" s="50"/>
      <c r="HP4" s="16"/>
      <c r="HQ4" s="14"/>
      <c r="HR4" s="14"/>
      <c r="HS4" s="14"/>
      <c r="HT4" s="16"/>
      <c r="HU4" s="14"/>
      <c r="HV4" s="14"/>
      <c r="HW4" s="14"/>
      <c r="HX4" s="14"/>
      <c r="HY4" s="14"/>
      <c r="HZ4" s="14"/>
      <c r="IA4" s="14"/>
      <c r="IB4" s="16"/>
      <c r="IC4" s="14"/>
      <c r="ID4" s="14"/>
      <c r="IE4" s="14"/>
      <c r="IF4" s="16"/>
      <c r="IG4" s="14"/>
      <c r="IH4" s="14"/>
      <c r="II4" s="14"/>
      <c r="IJ4" s="16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11.25" customHeight="1">
      <c r="A5" s="116" t="s">
        <v>133</v>
      </c>
      <c r="B5" s="116"/>
      <c r="C5" s="116"/>
      <c r="D5" s="116"/>
      <c r="E5" s="116"/>
      <c r="F5" s="116"/>
      <c r="G5" s="116"/>
      <c r="H5" s="46"/>
      <c r="I5" s="14"/>
      <c r="J5" s="14"/>
      <c r="K5" s="14"/>
      <c r="L5" s="46"/>
      <c r="M5" s="14"/>
      <c r="N5" s="14"/>
      <c r="O5" s="14"/>
      <c r="P5" s="46"/>
      <c r="Q5" s="14"/>
      <c r="R5" s="14"/>
      <c r="S5" s="14"/>
      <c r="T5" s="46"/>
      <c r="U5" s="14"/>
      <c r="V5" s="14"/>
      <c r="W5" s="14"/>
      <c r="X5" s="16"/>
      <c r="Y5" s="14"/>
      <c r="Z5" s="14"/>
      <c r="AA5" s="14"/>
      <c r="AB5" s="16"/>
      <c r="AC5" s="14"/>
      <c r="AD5" s="14"/>
      <c r="AE5" s="14"/>
      <c r="AF5" s="16"/>
      <c r="AG5" s="14"/>
      <c r="AH5" s="14"/>
      <c r="AI5" s="14"/>
      <c r="AJ5" s="16"/>
      <c r="AK5" s="14"/>
      <c r="AL5" s="14"/>
      <c r="AM5" s="14"/>
      <c r="AN5" s="16"/>
      <c r="AO5" s="14"/>
      <c r="AP5" s="14"/>
      <c r="AQ5" s="14"/>
      <c r="AR5" s="16"/>
      <c r="AS5" s="14"/>
      <c r="AT5" s="14"/>
      <c r="AU5" s="14"/>
      <c r="AV5" s="16"/>
      <c r="AW5" s="14"/>
      <c r="AX5" s="14"/>
      <c r="AY5" s="14"/>
      <c r="AZ5" s="16"/>
      <c r="BA5" s="14"/>
      <c r="BB5" s="14"/>
      <c r="BC5" s="14"/>
      <c r="BD5" s="16"/>
      <c r="BE5" s="14"/>
      <c r="BF5" s="14"/>
      <c r="BG5" s="14"/>
      <c r="BH5" s="16"/>
      <c r="BI5" s="14"/>
      <c r="BJ5" s="14"/>
      <c r="BK5" s="14"/>
      <c r="BL5" s="16"/>
      <c r="BM5" s="14"/>
      <c r="BN5" s="14"/>
      <c r="BO5" s="14"/>
      <c r="BP5" s="16"/>
      <c r="BQ5" s="14"/>
      <c r="BR5" s="14"/>
      <c r="BS5" s="14"/>
      <c r="BT5" s="16"/>
      <c r="BU5" s="14"/>
      <c r="BV5" s="14"/>
      <c r="BW5" s="14"/>
      <c r="BX5" s="16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6"/>
      <c r="CW5" s="14"/>
      <c r="CX5" s="14"/>
      <c r="CY5" s="14"/>
      <c r="CZ5" s="16"/>
      <c r="DA5" s="14"/>
      <c r="DB5" s="14"/>
      <c r="DC5" s="14"/>
      <c r="DD5" s="16"/>
      <c r="DE5" s="14"/>
      <c r="DF5" s="14"/>
      <c r="DG5" s="14"/>
      <c r="DH5" s="16"/>
      <c r="DI5" s="14"/>
      <c r="DJ5" s="14"/>
      <c r="DK5" s="14"/>
      <c r="DL5" s="16"/>
      <c r="DM5" s="14"/>
      <c r="DN5" s="14"/>
      <c r="DO5" s="14"/>
      <c r="DP5" s="16"/>
      <c r="DQ5" s="14"/>
      <c r="DR5" s="14"/>
      <c r="DS5" s="14"/>
      <c r="DT5" s="16"/>
      <c r="DU5" s="14"/>
      <c r="DV5" s="14"/>
      <c r="DW5" s="14"/>
      <c r="DX5" s="16"/>
      <c r="DY5" s="14"/>
      <c r="DZ5" s="14"/>
      <c r="EA5" s="14"/>
      <c r="EB5" s="16"/>
      <c r="EC5" s="14"/>
      <c r="ED5" s="14"/>
      <c r="EE5" s="14"/>
      <c r="EF5" s="16"/>
      <c r="EG5" s="14"/>
      <c r="EH5" s="14"/>
      <c r="EI5" s="14"/>
      <c r="EJ5" s="16"/>
      <c r="EK5" s="14"/>
      <c r="EL5" s="14"/>
      <c r="EM5" s="14"/>
      <c r="EN5" s="16"/>
      <c r="EO5" s="14"/>
      <c r="EP5" s="14"/>
      <c r="EQ5" s="14"/>
      <c r="ER5" s="16"/>
      <c r="ES5" s="14"/>
      <c r="ET5" s="14"/>
      <c r="EU5" s="14"/>
      <c r="EV5" s="16"/>
      <c r="EW5" s="14"/>
      <c r="EX5" s="14"/>
      <c r="EY5" s="14"/>
      <c r="EZ5" s="16"/>
      <c r="FA5" s="14"/>
      <c r="FB5" s="14"/>
      <c r="FC5" s="14"/>
      <c r="FD5" s="16"/>
      <c r="FE5" s="14"/>
      <c r="FF5" s="14"/>
      <c r="FG5" s="14"/>
      <c r="FH5" s="16"/>
      <c r="FI5" s="14"/>
      <c r="FJ5" s="14"/>
      <c r="FK5" s="14"/>
      <c r="FL5" s="16"/>
      <c r="FM5" s="14"/>
      <c r="FN5" s="14"/>
      <c r="FO5" s="14"/>
      <c r="FP5" s="16"/>
      <c r="FQ5" s="50"/>
      <c r="FR5" s="14"/>
      <c r="FS5" s="50"/>
      <c r="FT5" s="16"/>
      <c r="FU5" s="50"/>
      <c r="FV5" s="14"/>
      <c r="FW5" s="50"/>
      <c r="FX5" s="16"/>
      <c r="FY5" s="14"/>
      <c r="FZ5" s="14"/>
      <c r="GA5" s="50"/>
      <c r="GB5" s="14"/>
      <c r="GC5" s="14"/>
      <c r="GD5" s="14"/>
      <c r="GE5" s="14"/>
      <c r="GF5" s="16"/>
      <c r="GG5" s="14"/>
      <c r="GH5" s="14"/>
      <c r="GI5" s="14"/>
      <c r="GJ5" s="16"/>
      <c r="GK5" s="14"/>
      <c r="GL5" s="14"/>
      <c r="GM5" s="14"/>
      <c r="GN5" s="16"/>
      <c r="GO5" s="14"/>
      <c r="GP5" s="14"/>
      <c r="GQ5" s="14"/>
      <c r="GR5" s="16"/>
      <c r="GS5" s="14"/>
      <c r="GT5" s="14"/>
      <c r="GU5" s="14"/>
      <c r="GV5" s="56"/>
      <c r="GW5" s="50"/>
      <c r="GX5" s="50"/>
      <c r="GY5" s="50"/>
      <c r="GZ5" s="16"/>
      <c r="HA5" s="14"/>
      <c r="HB5" s="14"/>
      <c r="HC5" s="14"/>
      <c r="HD5" s="16"/>
      <c r="HE5" s="14"/>
      <c r="HF5" s="14"/>
      <c r="HG5" s="14"/>
      <c r="HH5" s="16"/>
      <c r="HI5" s="14"/>
      <c r="HJ5" s="14"/>
      <c r="HK5" s="14"/>
      <c r="HL5" s="16"/>
      <c r="HM5" s="50"/>
      <c r="HN5" s="14"/>
      <c r="HO5" s="50"/>
      <c r="HP5" s="16"/>
      <c r="HQ5" s="14"/>
      <c r="HR5" s="14"/>
      <c r="HS5" s="14"/>
      <c r="HT5" s="16"/>
      <c r="HU5" s="14"/>
      <c r="HV5" s="14"/>
      <c r="HW5" s="14"/>
      <c r="HX5" s="14"/>
      <c r="HY5" s="14"/>
      <c r="HZ5" s="14"/>
      <c r="IA5" s="14"/>
      <c r="IB5" s="16"/>
      <c r="IC5" s="14"/>
      <c r="ID5" s="14"/>
      <c r="IE5" s="14"/>
      <c r="IF5" s="16"/>
      <c r="IG5" s="14"/>
      <c r="IH5" s="14"/>
      <c r="II5" s="14"/>
      <c r="IJ5" s="16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7:255" ht="11.25" customHeight="1">
      <c r="G6" s="4"/>
      <c r="H6" s="135">
        <v>186</v>
      </c>
      <c r="I6" s="136"/>
      <c r="J6" s="136"/>
      <c r="K6" s="137"/>
      <c r="L6" s="135">
        <v>187</v>
      </c>
      <c r="M6" s="136"/>
      <c r="N6" s="136"/>
      <c r="O6" s="137"/>
      <c r="P6" s="135">
        <v>188</v>
      </c>
      <c r="Q6" s="136"/>
      <c r="R6" s="136"/>
      <c r="S6" s="137"/>
      <c r="T6" s="135">
        <v>189</v>
      </c>
      <c r="U6" s="136"/>
      <c r="V6" s="136"/>
      <c r="W6" s="137"/>
      <c r="X6" s="135">
        <v>190</v>
      </c>
      <c r="Y6" s="136"/>
      <c r="Z6" s="136"/>
      <c r="AA6" s="137"/>
      <c r="AB6" s="135">
        <v>191</v>
      </c>
      <c r="AC6" s="136"/>
      <c r="AD6" s="136"/>
      <c r="AE6" s="137"/>
      <c r="AF6" s="135">
        <v>192</v>
      </c>
      <c r="AG6" s="136"/>
      <c r="AH6" s="136"/>
      <c r="AI6" s="137"/>
      <c r="AJ6" s="135">
        <v>193</v>
      </c>
      <c r="AK6" s="136"/>
      <c r="AL6" s="136"/>
      <c r="AM6" s="137"/>
      <c r="AN6" s="135">
        <v>194</v>
      </c>
      <c r="AO6" s="136"/>
      <c r="AP6" s="136"/>
      <c r="AQ6" s="137"/>
      <c r="AR6" s="135">
        <v>195</v>
      </c>
      <c r="AS6" s="136"/>
      <c r="AT6" s="136"/>
      <c r="AU6" s="137"/>
      <c r="AV6" s="135">
        <v>196</v>
      </c>
      <c r="AW6" s="136"/>
      <c r="AX6" s="136"/>
      <c r="AY6" s="137"/>
      <c r="AZ6" s="135">
        <v>197</v>
      </c>
      <c r="BA6" s="136"/>
      <c r="BB6" s="136"/>
      <c r="BC6" s="137"/>
      <c r="BD6" s="135">
        <v>198</v>
      </c>
      <c r="BE6" s="136"/>
      <c r="BF6" s="136"/>
      <c r="BG6" s="137"/>
      <c r="BH6" s="135">
        <v>199</v>
      </c>
      <c r="BI6" s="136"/>
      <c r="BJ6" s="136"/>
      <c r="BK6" s="137"/>
      <c r="BL6" s="135">
        <v>200</v>
      </c>
      <c r="BM6" s="136"/>
      <c r="BN6" s="136"/>
      <c r="BO6" s="137"/>
      <c r="BP6" s="135">
        <v>201</v>
      </c>
      <c r="BQ6" s="136"/>
      <c r="BR6" s="136"/>
      <c r="BS6" s="137"/>
      <c r="BT6" s="135">
        <v>202</v>
      </c>
      <c r="BU6" s="136"/>
      <c r="BV6" s="136"/>
      <c r="BW6" s="137"/>
      <c r="BX6" s="135">
        <v>203</v>
      </c>
      <c r="BY6" s="136"/>
      <c r="BZ6" s="136"/>
      <c r="CA6" s="137"/>
      <c r="CB6" s="135">
        <v>204</v>
      </c>
      <c r="CC6" s="136"/>
      <c r="CD6" s="136"/>
      <c r="CE6" s="137"/>
      <c r="CF6" s="135">
        <v>205</v>
      </c>
      <c r="CG6" s="136"/>
      <c r="CH6" s="136"/>
      <c r="CI6" s="137"/>
      <c r="CJ6" s="135">
        <v>206</v>
      </c>
      <c r="CK6" s="136"/>
      <c r="CL6" s="136"/>
      <c r="CM6" s="137"/>
      <c r="CN6" s="135">
        <v>207</v>
      </c>
      <c r="CO6" s="136"/>
      <c r="CP6" s="136"/>
      <c r="CQ6" s="137"/>
      <c r="CR6" s="135">
        <v>208</v>
      </c>
      <c r="CS6" s="136"/>
      <c r="CT6" s="136"/>
      <c r="CU6" s="137"/>
      <c r="CV6" s="135">
        <v>209</v>
      </c>
      <c r="CW6" s="136"/>
      <c r="CX6" s="136"/>
      <c r="CY6" s="137"/>
      <c r="CZ6" s="135">
        <v>210</v>
      </c>
      <c r="DA6" s="136"/>
      <c r="DB6" s="136"/>
      <c r="DC6" s="137"/>
      <c r="DD6" s="135">
        <v>211</v>
      </c>
      <c r="DE6" s="136"/>
      <c r="DF6" s="136"/>
      <c r="DG6" s="137"/>
      <c r="DH6" s="135">
        <v>212</v>
      </c>
      <c r="DI6" s="136"/>
      <c r="DJ6" s="136"/>
      <c r="DK6" s="137"/>
      <c r="DL6" s="135">
        <v>213</v>
      </c>
      <c r="DM6" s="136"/>
      <c r="DN6" s="136"/>
      <c r="DO6" s="137"/>
      <c r="DP6" s="135">
        <v>214</v>
      </c>
      <c r="DQ6" s="136"/>
      <c r="DR6" s="136"/>
      <c r="DS6" s="137"/>
      <c r="DT6" s="135">
        <v>215</v>
      </c>
      <c r="DU6" s="136"/>
      <c r="DV6" s="136"/>
      <c r="DW6" s="137"/>
      <c r="DX6" s="135">
        <v>216</v>
      </c>
      <c r="DY6" s="136"/>
      <c r="DZ6" s="136"/>
      <c r="EA6" s="137"/>
      <c r="EB6" s="135">
        <v>217</v>
      </c>
      <c r="EC6" s="136"/>
      <c r="ED6" s="136"/>
      <c r="EE6" s="137"/>
      <c r="EF6" s="135">
        <v>218</v>
      </c>
      <c r="EG6" s="136"/>
      <c r="EH6" s="136"/>
      <c r="EI6" s="137"/>
      <c r="EJ6" s="135">
        <v>219</v>
      </c>
      <c r="EK6" s="136"/>
      <c r="EL6" s="136"/>
      <c r="EM6" s="137"/>
      <c r="EN6" s="135">
        <v>220</v>
      </c>
      <c r="EO6" s="136"/>
      <c r="EP6" s="136"/>
      <c r="EQ6" s="137"/>
      <c r="ER6" s="135">
        <v>221</v>
      </c>
      <c r="ES6" s="136"/>
      <c r="ET6" s="136"/>
      <c r="EU6" s="137"/>
      <c r="EV6" s="135">
        <v>222</v>
      </c>
      <c r="EW6" s="136"/>
      <c r="EX6" s="136"/>
      <c r="EY6" s="137"/>
      <c r="EZ6" s="135">
        <v>223</v>
      </c>
      <c r="FA6" s="136"/>
      <c r="FB6" s="136"/>
      <c r="FC6" s="137"/>
      <c r="FD6" s="135">
        <v>224</v>
      </c>
      <c r="FE6" s="136"/>
      <c r="FF6" s="136"/>
      <c r="FG6" s="137"/>
      <c r="FH6" s="135">
        <v>225</v>
      </c>
      <c r="FI6" s="136"/>
      <c r="FJ6" s="136"/>
      <c r="FK6" s="137"/>
      <c r="FL6" s="135">
        <v>226</v>
      </c>
      <c r="FM6" s="136"/>
      <c r="FN6" s="136"/>
      <c r="FO6" s="137"/>
      <c r="FP6" s="135">
        <v>227</v>
      </c>
      <c r="FQ6" s="136"/>
      <c r="FR6" s="136"/>
      <c r="FS6" s="137"/>
      <c r="FT6" s="135">
        <v>228</v>
      </c>
      <c r="FU6" s="136"/>
      <c r="FV6" s="136"/>
      <c r="FW6" s="137"/>
      <c r="FX6" s="135">
        <v>229</v>
      </c>
      <c r="FY6" s="136"/>
      <c r="FZ6" s="136"/>
      <c r="GA6" s="137"/>
      <c r="GB6" s="135">
        <v>230</v>
      </c>
      <c r="GC6" s="136"/>
      <c r="GD6" s="136"/>
      <c r="GE6" s="137"/>
      <c r="GF6" s="135">
        <v>231</v>
      </c>
      <c r="GG6" s="136"/>
      <c r="GH6" s="136"/>
      <c r="GI6" s="137"/>
      <c r="GJ6" s="135">
        <v>232</v>
      </c>
      <c r="GK6" s="136"/>
      <c r="GL6" s="136"/>
      <c r="GM6" s="137"/>
      <c r="GN6" s="135">
        <v>233</v>
      </c>
      <c r="GO6" s="136"/>
      <c r="GP6" s="136"/>
      <c r="GQ6" s="137"/>
      <c r="GR6" s="135">
        <v>234</v>
      </c>
      <c r="GS6" s="136"/>
      <c r="GT6" s="136"/>
      <c r="GU6" s="137"/>
      <c r="GV6" s="135">
        <v>235</v>
      </c>
      <c r="GW6" s="136"/>
      <c r="GX6" s="136"/>
      <c r="GY6" s="137"/>
      <c r="GZ6" s="135">
        <v>236</v>
      </c>
      <c r="HA6" s="136"/>
      <c r="HB6" s="136"/>
      <c r="HC6" s="137"/>
      <c r="HD6" s="135">
        <v>237</v>
      </c>
      <c r="HE6" s="136"/>
      <c r="HF6" s="136"/>
      <c r="HG6" s="137"/>
      <c r="HH6" s="135">
        <v>238</v>
      </c>
      <c r="HI6" s="136"/>
      <c r="HJ6" s="136"/>
      <c r="HK6" s="137"/>
      <c r="HL6" s="135">
        <v>239</v>
      </c>
      <c r="HM6" s="136"/>
      <c r="HN6" s="136"/>
      <c r="HO6" s="137"/>
      <c r="HP6" s="135">
        <v>240</v>
      </c>
      <c r="HQ6" s="136"/>
      <c r="HR6" s="136"/>
      <c r="HS6" s="137"/>
      <c r="HT6" s="135">
        <v>241</v>
      </c>
      <c r="HU6" s="136"/>
      <c r="HV6" s="136"/>
      <c r="HW6" s="137"/>
      <c r="HX6" s="135">
        <v>242</v>
      </c>
      <c r="HY6" s="136"/>
      <c r="HZ6" s="136"/>
      <c r="IA6" s="137"/>
      <c r="IB6" s="135">
        <v>243</v>
      </c>
      <c r="IC6" s="136"/>
      <c r="ID6" s="136"/>
      <c r="IE6" s="137"/>
      <c r="IF6" s="135">
        <v>244</v>
      </c>
      <c r="IG6" s="136"/>
      <c r="IH6" s="136"/>
      <c r="II6" s="137"/>
      <c r="IJ6" s="135">
        <v>245</v>
      </c>
      <c r="IK6" s="136"/>
      <c r="IL6" s="136"/>
      <c r="IM6" s="137"/>
      <c r="IN6" s="135">
        <v>246</v>
      </c>
      <c r="IO6" s="136"/>
      <c r="IP6" s="136"/>
      <c r="IQ6" s="137"/>
      <c r="IR6" s="135">
        <v>247</v>
      </c>
      <c r="IS6" s="136"/>
      <c r="IT6" s="136"/>
      <c r="IU6" s="137"/>
    </row>
    <row r="7" spans="1:255" s="41" customFormat="1" ht="14.25">
      <c r="A7" s="117" t="s">
        <v>60</v>
      </c>
      <c r="B7" s="118"/>
      <c r="C7" s="118"/>
      <c r="D7" s="118"/>
      <c r="E7" s="118"/>
      <c r="F7" s="118"/>
      <c r="G7" s="119"/>
      <c r="H7" s="138" t="s">
        <v>288</v>
      </c>
      <c r="I7" s="139"/>
      <c r="J7" s="139"/>
      <c r="K7" s="140"/>
      <c r="L7" s="138" t="s">
        <v>289</v>
      </c>
      <c r="M7" s="139"/>
      <c r="N7" s="139"/>
      <c r="O7" s="140"/>
      <c r="P7" s="138" t="s">
        <v>290</v>
      </c>
      <c r="Q7" s="139"/>
      <c r="R7" s="139"/>
      <c r="S7" s="140"/>
      <c r="T7" s="138" t="s">
        <v>291</v>
      </c>
      <c r="U7" s="139"/>
      <c r="V7" s="139"/>
      <c r="W7" s="140"/>
      <c r="X7" s="138" t="s">
        <v>292</v>
      </c>
      <c r="Y7" s="139"/>
      <c r="Z7" s="139"/>
      <c r="AA7" s="140"/>
      <c r="AB7" s="138" t="s">
        <v>293</v>
      </c>
      <c r="AC7" s="139"/>
      <c r="AD7" s="139"/>
      <c r="AE7" s="140"/>
      <c r="AF7" s="138" t="s">
        <v>294</v>
      </c>
      <c r="AG7" s="139"/>
      <c r="AH7" s="139"/>
      <c r="AI7" s="140"/>
      <c r="AJ7" s="138" t="s">
        <v>296</v>
      </c>
      <c r="AK7" s="139"/>
      <c r="AL7" s="139"/>
      <c r="AM7" s="140"/>
      <c r="AN7" s="138" t="s">
        <v>297</v>
      </c>
      <c r="AO7" s="139"/>
      <c r="AP7" s="139"/>
      <c r="AQ7" s="140"/>
      <c r="AR7" s="138" t="s">
        <v>298</v>
      </c>
      <c r="AS7" s="139"/>
      <c r="AT7" s="139"/>
      <c r="AU7" s="140"/>
      <c r="AV7" s="138" t="s">
        <v>299</v>
      </c>
      <c r="AW7" s="139"/>
      <c r="AX7" s="139"/>
      <c r="AY7" s="140"/>
      <c r="AZ7" s="138" t="s">
        <v>300</v>
      </c>
      <c r="BA7" s="139"/>
      <c r="BB7" s="139"/>
      <c r="BC7" s="140"/>
      <c r="BD7" s="129" t="s">
        <v>301</v>
      </c>
      <c r="BE7" s="130"/>
      <c r="BF7" s="130"/>
      <c r="BG7" s="131"/>
      <c r="BH7" s="138" t="s">
        <v>302</v>
      </c>
      <c r="BI7" s="139"/>
      <c r="BJ7" s="139"/>
      <c r="BK7" s="140"/>
      <c r="BL7" s="129" t="s">
        <v>303</v>
      </c>
      <c r="BM7" s="130"/>
      <c r="BN7" s="130"/>
      <c r="BO7" s="131"/>
      <c r="BP7" s="138" t="s">
        <v>304</v>
      </c>
      <c r="BQ7" s="139"/>
      <c r="BR7" s="139"/>
      <c r="BS7" s="140"/>
      <c r="BT7" s="138" t="s">
        <v>305</v>
      </c>
      <c r="BU7" s="139"/>
      <c r="BV7" s="139"/>
      <c r="BW7" s="140"/>
      <c r="BX7" s="138" t="s">
        <v>306</v>
      </c>
      <c r="BY7" s="139"/>
      <c r="BZ7" s="139"/>
      <c r="CA7" s="140"/>
      <c r="CB7" s="138" t="s">
        <v>307</v>
      </c>
      <c r="CC7" s="139"/>
      <c r="CD7" s="139"/>
      <c r="CE7" s="140"/>
      <c r="CF7" s="138" t="s">
        <v>308</v>
      </c>
      <c r="CG7" s="139"/>
      <c r="CH7" s="139"/>
      <c r="CI7" s="140"/>
      <c r="CJ7" s="138" t="s">
        <v>309</v>
      </c>
      <c r="CK7" s="139"/>
      <c r="CL7" s="139"/>
      <c r="CM7" s="140"/>
      <c r="CN7" s="138" t="s">
        <v>310</v>
      </c>
      <c r="CO7" s="139"/>
      <c r="CP7" s="139"/>
      <c r="CQ7" s="140"/>
      <c r="CR7" s="138" t="s">
        <v>311</v>
      </c>
      <c r="CS7" s="139"/>
      <c r="CT7" s="139"/>
      <c r="CU7" s="140"/>
      <c r="CV7" s="138" t="s">
        <v>312</v>
      </c>
      <c r="CW7" s="139"/>
      <c r="CX7" s="139"/>
      <c r="CY7" s="140"/>
      <c r="CZ7" s="138" t="s">
        <v>313</v>
      </c>
      <c r="DA7" s="139"/>
      <c r="DB7" s="139"/>
      <c r="DC7" s="140"/>
      <c r="DD7" s="138" t="s">
        <v>314</v>
      </c>
      <c r="DE7" s="139"/>
      <c r="DF7" s="139"/>
      <c r="DG7" s="140"/>
      <c r="DH7" s="129" t="s">
        <v>315</v>
      </c>
      <c r="DI7" s="130"/>
      <c r="DJ7" s="130"/>
      <c r="DK7" s="131"/>
      <c r="DL7" s="138" t="s">
        <v>316</v>
      </c>
      <c r="DM7" s="139"/>
      <c r="DN7" s="139"/>
      <c r="DO7" s="140"/>
      <c r="DP7" s="138" t="s">
        <v>317</v>
      </c>
      <c r="DQ7" s="139"/>
      <c r="DR7" s="139"/>
      <c r="DS7" s="140"/>
      <c r="DT7" s="129" t="s">
        <v>318</v>
      </c>
      <c r="DU7" s="130"/>
      <c r="DV7" s="130"/>
      <c r="DW7" s="131"/>
      <c r="DX7" s="138" t="s">
        <v>319</v>
      </c>
      <c r="DY7" s="139"/>
      <c r="DZ7" s="139"/>
      <c r="EA7" s="140"/>
      <c r="EB7" s="129" t="s">
        <v>320</v>
      </c>
      <c r="EC7" s="130"/>
      <c r="ED7" s="130"/>
      <c r="EE7" s="131"/>
      <c r="EF7" s="129" t="s">
        <v>321</v>
      </c>
      <c r="EG7" s="130"/>
      <c r="EH7" s="130"/>
      <c r="EI7" s="131"/>
      <c r="EJ7" s="138" t="s">
        <v>322</v>
      </c>
      <c r="EK7" s="139"/>
      <c r="EL7" s="139"/>
      <c r="EM7" s="140"/>
      <c r="EN7" s="138" t="s">
        <v>324</v>
      </c>
      <c r="EO7" s="139"/>
      <c r="EP7" s="139"/>
      <c r="EQ7" s="140"/>
      <c r="ER7" s="138" t="s">
        <v>325</v>
      </c>
      <c r="ES7" s="139"/>
      <c r="ET7" s="139"/>
      <c r="EU7" s="140"/>
      <c r="EV7" s="138" t="s">
        <v>326</v>
      </c>
      <c r="EW7" s="139"/>
      <c r="EX7" s="139"/>
      <c r="EY7" s="140"/>
      <c r="EZ7" s="138" t="s">
        <v>327</v>
      </c>
      <c r="FA7" s="139"/>
      <c r="FB7" s="139"/>
      <c r="FC7" s="140"/>
      <c r="FD7" s="138" t="s">
        <v>328</v>
      </c>
      <c r="FE7" s="139"/>
      <c r="FF7" s="139"/>
      <c r="FG7" s="140"/>
      <c r="FH7" s="129" t="s">
        <v>332</v>
      </c>
      <c r="FI7" s="130"/>
      <c r="FJ7" s="130"/>
      <c r="FK7" s="131"/>
      <c r="FL7" s="129" t="s">
        <v>333</v>
      </c>
      <c r="FM7" s="130"/>
      <c r="FN7" s="130"/>
      <c r="FO7" s="131"/>
      <c r="FP7" s="129" t="s">
        <v>334</v>
      </c>
      <c r="FQ7" s="130"/>
      <c r="FR7" s="130"/>
      <c r="FS7" s="131"/>
      <c r="FT7" s="129" t="s">
        <v>335</v>
      </c>
      <c r="FU7" s="130"/>
      <c r="FV7" s="130"/>
      <c r="FW7" s="131"/>
      <c r="FX7" s="129" t="s">
        <v>336</v>
      </c>
      <c r="FY7" s="130"/>
      <c r="FZ7" s="130"/>
      <c r="GA7" s="131"/>
      <c r="GB7" s="138" t="s">
        <v>337</v>
      </c>
      <c r="GC7" s="139"/>
      <c r="GD7" s="139"/>
      <c r="GE7" s="140"/>
      <c r="GF7" s="138" t="s">
        <v>338</v>
      </c>
      <c r="GG7" s="139"/>
      <c r="GH7" s="139"/>
      <c r="GI7" s="140"/>
      <c r="GJ7" s="138" t="s">
        <v>339</v>
      </c>
      <c r="GK7" s="139"/>
      <c r="GL7" s="139"/>
      <c r="GM7" s="140"/>
      <c r="GN7" s="138" t="s">
        <v>374</v>
      </c>
      <c r="GO7" s="139"/>
      <c r="GP7" s="139"/>
      <c r="GQ7" s="140"/>
      <c r="GR7" s="129" t="s">
        <v>340</v>
      </c>
      <c r="GS7" s="130"/>
      <c r="GT7" s="130"/>
      <c r="GU7" s="131"/>
      <c r="GV7" s="129" t="s">
        <v>341</v>
      </c>
      <c r="GW7" s="130"/>
      <c r="GX7" s="130"/>
      <c r="GY7" s="131"/>
      <c r="GZ7" s="138" t="s">
        <v>342</v>
      </c>
      <c r="HA7" s="139"/>
      <c r="HB7" s="139"/>
      <c r="HC7" s="140"/>
      <c r="HD7" s="138" t="s">
        <v>343</v>
      </c>
      <c r="HE7" s="139"/>
      <c r="HF7" s="139"/>
      <c r="HG7" s="140"/>
      <c r="HH7" s="138" t="s">
        <v>344</v>
      </c>
      <c r="HI7" s="139"/>
      <c r="HJ7" s="139"/>
      <c r="HK7" s="140"/>
      <c r="HL7" s="129" t="s">
        <v>345</v>
      </c>
      <c r="HM7" s="130"/>
      <c r="HN7" s="130"/>
      <c r="HO7" s="131"/>
      <c r="HP7" s="138" t="s">
        <v>346</v>
      </c>
      <c r="HQ7" s="139"/>
      <c r="HR7" s="139"/>
      <c r="HS7" s="140"/>
      <c r="HT7" s="138" t="s">
        <v>347</v>
      </c>
      <c r="HU7" s="139"/>
      <c r="HV7" s="139"/>
      <c r="HW7" s="140"/>
      <c r="HX7" s="138" t="s">
        <v>349</v>
      </c>
      <c r="HY7" s="139"/>
      <c r="HZ7" s="139"/>
      <c r="IA7" s="140"/>
      <c r="IB7" s="129" t="s">
        <v>350</v>
      </c>
      <c r="IC7" s="130"/>
      <c r="ID7" s="130"/>
      <c r="IE7" s="131"/>
      <c r="IF7" s="138" t="s">
        <v>351</v>
      </c>
      <c r="IG7" s="139"/>
      <c r="IH7" s="139"/>
      <c r="II7" s="140"/>
      <c r="IJ7" s="129" t="s">
        <v>352</v>
      </c>
      <c r="IK7" s="130"/>
      <c r="IL7" s="130"/>
      <c r="IM7" s="131"/>
      <c r="IN7" s="138" t="s">
        <v>354</v>
      </c>
      <c r="IO7" s="139"/>
      <c r="IP7" s="139"/>
      <c r="IQ7" s="140"/>
      <c r="IR7" s="129" t="s">
        <v>355</v>
      </c>
      <c r="IS7" s="130"/>
      <c r="IT7" s="130"/>
      <c r="IU7" s="131"/>
    </row>
    <row r="8" spans="1:255" s="41" customFormat="1" ht="12.75">
      <c r="A8" s="120" t="s">
        <v>29</v>
      </c>
      <c r="B8" s="121"/>
      <c r="C8" s="121"/>
      <c r="D8" s="121"/>
      <c r="E8" s="121"/>
      <c r="F8" s="121"/>
      <c r="G8" s="122"/>
      <c r="H8" s="141"/>
      <c r="I8" s="142"/>
      <c r="J8" s="142"/>
      <c r="K8" s="143"/>
      <c r="L8" s="141"/>
      <c r="M8" s="142"/>
      <c r="N8" s="142"/>
      <c r="O8" s="143"/>
      <c r="P8" s="141"/>
      <c r="Q8" s="142"/>
      <c r="R8" s="142"/>
      <c r="S8" s="143"/>
      <c r="T8" s="141"/>
      <c r="U8" s="142"/>
      <c r="V8" s="142"/>
      <c r="W8" s="143"/>
      <c r="X8" s="141"/>
      <c r="Y8" s="142"/>
      <c r="Z8" s="142"/>
      <c r="AA8" s="143"/>
      <c r="AB8" s="141"/>
      <c r="AC8" s="142"/>
      <c r="AD8" s="142"/>
      <c r="AE8" s="143"/>
      <c r="AF8" s="141"/>
      <c r="AG8" s="142"/>
      <c r="AH8" s="142"/>
      <c r="AI8" s="143"/>
      <c r="AJ8" s="141"/>
      <c r="AK8" s="142"/>
      <c r="AL8" s="142"/>
      <c r="AM8" s="143"/>
      <c r="AN8" s="141"/>
      <c r="AO8" s="142"/>
      <c r="AP8" s="142"/>
      <c r="AQ8" s="143"/>
      <c r="AR8" s="141"/>
      <c r="AS8" s="142"/>
      <c r="AT8" s="142"/>
      <c r="AU8" s="143"/>
      <c r="AV8" s="141"/>
      <c r="AW8" s="142"/>
      <c r="AX8" s="142"/>
      <c r="AY8" s="143"/>
      <c r="AZ8" s="141"/>
      <c r="BA8" s="142"/>
      <c r="BB8" s="142"/>
      <c r="BC8" s="143"/>
      <c r="BD8" s="132"/>
      <c r="BE8" s="133"/>
      <c r="BF8" s="133"/>
      <c r="BG8" s="134"/>
      <c r="BH8" s="141"/>
      <c r="BI8" s="142"/>
      <c r="BJ8" s="142"/>
      <c r="BK8" s="143"/>
      <c r="BL8" s="132"/>
      <c r="BM8" s="133"/>
      <c r="BN8" s="133"/>
      <c r="BO8" s="134"/>
      <c r="BP8" s="141"/>
      <c r="BQ8" s="142"/>
      <c r="BR8" s="142"/>
      <c r="BS8" s="143"/>
      <c r="BT8" s="141"/>
      <c r="BU8" s="142"/>
      <c r="BV8" s="142"/>
      <c r="BW8" s="143"/>
      <c r="BX8" s="141"/>
      <c r="BY8" s="142"/>
      <c r="BZ8" s="142"/>
      <c r="CA8" s="143"/>
      <c r="CB8" s="141"/>
      <c r="CC8" s="142"/>
      <c r="CD8" s="142"/>
      <c r="CE8" s="143"/>
      <c r="CF8" s="141"/>
      <c r="CG8" s="142"/>
      <c r="CH8" s="142"/>
      <c r="CI8" s="143"/>
      <c r="CJ8" s="141"/>
      <c r="CK8" s="142"/>
      <c r="CL8" s="142"/>
      <c r="CM8" s="143"/>
      <c r="CN8" s="141"/>
      <c r="CO8" s="142"/>
      <c r="CP8" s="142"/>
      <c r="CQ8" s="143"/>
      <c r="CR8" s="141"/>
      <c r="CS8" s="142"/>
      <c r="CT8" s="142"/>
      <c r="CU8" s="143"/>
      <c r="CV8" s="141"/>
      <c r="CW8" s="142"/>
      <c r="CX8" s="142"/>
      <c r="CY8" s="143"/>
      <c r="CZ8" s="141"/>
      <c r="DA8" s="142"/>
      <c r="DB8" s="142"/>
      <c r="DC8" s="143"/>
      <c r="DD8" s="141"/>
      <c r="DE8" s="142"/>
      <c r="DF8" s="142"/>
      <c r="DG8" s="143"/>
      <c r="DH8" s="132"/>
      <c r="DI8" s="133"/>
      <c r="DJ8" s="133"/>
      <c r="DK8" s="134"/>
      <c r="DL8" s="141"/>
      <c r="DM8" s="142"/>
      <c r="DN8" s="142"/>
      <c r="DO8" s="143"/>
      <c r="DP8" s="141"/>
      <c r="DQ8" s="142"/>
      <c r="DR8" s="142"/>
      <c r="DS8" s="143"/>
      <c r="DT8" s="132"/>
      <c r="DU8" s="133"/>
      <c r="DV8" s="133"/>
      <c r="DW8" s="134"/>
      <c r="DX8" s="141"/>
      <c r="DY8" s="142"/>
      <c r="DZ8" s="142"/>
      <c r="EA8" s="143"/>
      <c r="EB8" s="132"/>
      <c r="EC8" s="133"/>
      <c r="ED8" s="133"/>
      <c r="EE8" s="134"/>
      <c r="EF8" s="132"/>
      <c r="EG8" s="133"/>
      <c r="EH8" s="133"/>
      <c r="EI8" s="134"/>
      <c r="EJ8" s="141"/>
      <c r="EK8" s="142"/>
      <c r="EL8" s="142"/>
      <c r="EM8" s="143"/>
      <c r="EN8" s="141"/>
      <c r="EO8" s="142"/>
      <c r="EP8" s="142"/>
      <c r="EQ8" s="143"/>
      <c r="ER8" s="141"/>
      <c r="ES8" s="142"/>
      <c r="ET8" s="142"/>
      <c r="EU8" s="143"/>
      <c r="EV8" s="141"/>
      <c r="EW8" s="142"/>
      <c r="EX8" s="142"/>
      <c r="EY8" s="143"/>
      <c r="EZ8" s="141"/>
      <c r="FA8" s="142"/>
      <c r="FB8" s="142"/>
      <c r="FC8" s="143"/>
      <c r="FD8" s="141"/>
      <c r="FE8" s="142"/>
      <c r="FF8" s="142"/>
      <c r="FG8" s="143"/>
      <c r="FH8" s="132"/>
      <c r="FI8" s="133"/>
      <c r="FJ8" s="133"/>
      <c r="FK8" s="134"/>
      <c r="FL8" s="132"/>
      <c r="FM8" s="133"/>
      <c r="FN8" s="133"/>
      <c r="FO8" s="134"/>
      <c r="FP8" s="132"/>
      <c r="FQ8" s="133"/>
      <c r="FR8" s="133"/>
      <c r="FS8" s="134"/>
      <c r="FT8" s="132"/>
      <c r="FU8" s="133"/>
      <c r="FV8" s="133"/>
      <c r="FW8" s="134"/>
      <c r="FX8" s="132"/>
      <c r="FY8" s="133"/>
      <c r="FZ8" s="133"/>
      <c r="GA8" s="134"/>
      <c r="GB8" s="141"/>
      <c r="GC8" s="142"/>
      <c r="GD8" s="142"/>
      <c r="GE8" s="143"/>
      <c r="GF8" s="141"/>
      <c r="GG8" s="142"/>
      <c r="GH8" s="142"/>
      <c r="GI8" s="143"/>
      <c r="GJ8" s="141"/>
      <c r="GK8" s="142"/>
      <c r="GL8" s="142"/>
      <c r="GM8" s="143"/>
      <c r="GN8" s="141"/>
      <c r="GO8" s="142"/>
      <c r="GP8" s="142"/>
      <c r="GQ8" s="143"/>
      <c r="GR8" s="132"/>
      <c r="GS8" s="133"/>
      <c r="GT8" s="133"/>
      <c r="GU8" s="134"/>
      <c r="GV8" s="132"/>
      <c r="GW8" s="133"/>
      <c r="GX8" s="133"/>
      <c r="GY8" s="134"/>
      <c r="GZ8" s="141"/>
      <c r="HA8" s="142"/>
      <c r="HB8" s="142"/>
      <c r="HC8" s="143"/>
      <c r="HD8" s="141"/>
      <c r="HE8" s="142"/>
      <c r="HF8" s="142"/>
      <c r="HG8" s="143"/>
      <c r="HH8" s="141"/>
      <c r="HI8" s="142"/>
      <c r="HJ8" s="142"/>
      <c r="HK8" s="143"/>
      <c r="HL8" s="132"/>
      <c r="HM8" s="133"/>
      <c r="HN8" s="133"/>
      <c r="HO8" s="134"/>
      <c r="HP8" s="141"/>
      <c r="HQ8" s="142"/>
      <c r="HR8" s="142"/>
      <c r="HS8" s="143"/>
      <c r="HT8" s="141"/>
      <c r="HU8" s="142"/>
      <c r="HV8" s="142"/>
      <c r="HW8" s="143"/>
      <c r="HX8" s="141"/>
      <c r="HY8" s="142"/>
      <c r="HZ8" s="142"/>
      <c r="IA8" s="143"/>
      <c r="IB8" s="132"/>
      <c r="IC8" s="133"/>
      <c r="ID8" s="133"/>
      <c r="IE8" s="134"/>
      <c r="IF8" s="141"/>
      <c r="IG8" s="142"/>
      <c r="IH8" s="142"/>
      <c r="II8" s="143"/>
      <c r="IJ8" s="132"/>
      <c r="IK8" s="133"/>
      <c r="IL8" s="133"/>
      <c r="IM8" s="134"/>
      <c r="IN8" s="141"/>
      <c r="IO8" s="142"/>
      <c r="IP8" s="142"/>
      <c r="IQ8" s="143"/>
      <c r="IR8" s="132"/>
      <c r="IS8" s="133"/>
      <c r="IT8" s="133"/>
      <c r="IU8" s="134"/>
    </row>
    <row r="9" spans="1:255" s="41" customFormat="1" ht="46.5" customHeight="1">
      <c r="A9" s="123" t="s">
        <v>0</v>
      </c>
      <c r="B9" s="123" t="s">
        <v>28</v>
      </c>
      <c r="C9" s="124" t="s">
        <v>1</v>
      </c>
      <c r="D9" s="125" t="s">
        <v>56</v>
      </c>
      <c r="E9" s="125"/>
      <c r="F9" s="125" t="s">
        <v>57</v>
      </c>
      <c r="G9" s="125"/>
      <c r="H9" s="75" t="s">
        <v>83</v>
      </c>
      <c r="I9" s="75" t="s">
        <v>84</v>
      </c>
      <c r="J9" s="75" t="s">
        <v>85</v>
      </c>
      <c r="K9" s="75" t="s">
        <v>86</v>
      </c>
      <c r="L9" s="75" t="s">
        <v>83</v>
      </c>
      <c r="M9" s="75" t="s">
        <v>84</v>
      </c>
      <c r="N9" s="75" t="s">
        <v>85</v>
      </c>
      <c r="O9" s="75" t="s">
        <v>86</v>
      </c>
      <c r="P9" s="75" t="s">
        <v>83</v>
      </c>
      <c r="Q9" s="75" t="s">
        <v>84</v>
      </c>
      <c r="R9" s="75" t="s">
        <v>85</v>
      </c>
      <c r="S9" s="75" t="s">
        <v>86</v>
      </c>
      <c r="T9" s="75" t="s">
        <v>83</v>
      </c>
      <c r="U9" s="75" t="s">
        <v>84</v>
      </c>
      <c r="V9" s="75" t="s">
        <v>85</v>
      </c>
      <c r="W9" s="75" t="s">
        <v>86</v>
      </c>
      <c r="X9" s="75" t="s">
        <v>83</v>
      </c>
      <c r="Y9" s="75" t="s">
        <v>84</v>
      </c>
      <c r="Z9" s="75" t="s">
        <v>85</v>
      </c>
      <c r="AA9" s="75" t="s">
        <v>86</v>
      </c>
      <c r="AB9" s="75" t="s">
        <v>83</v>
      </c>
      <c r="AC9" s="75" t="s">
        <v>84</v>
      </c>
      <c r="AD9" s="75" t="s">
        <v>85</v>
      </c>
      <c r="AE9" s="75" t="s">
        <v>86</v>
      </c>
      <c r="AF9" s="75" t="s">
        <v>83</v>
      </c>
      <c r="AG9" s="75" t="s">
        <v>84</v>
      </c>
      <c r="AH9" s="75" t="s">
        <v>85</v>
      </c>
      <c r="AI9" s="75" t="s">
        <v>86</v>
      </c>
      <c r="AJ9" s="75" t="s">
        <v>83</v>
      </c>
      <c r="AK9" s="75" t="s">
        <v>84</v>
      </c>
      <c r="AL9" s="75" t="s">
        <v>85</v>
      </c>
      <c r="AM9" s="75" t="s">
        <v>86</v>
      </c>
      <c r="AN9" s="75" t="s">
        <v>83</v>
      </c>
      <c r="AO9" s="75" t="s">
        <v>84</v>
      </c>
      <c r="AP9" s="75" t="s">
        <v>85</v>
      </c>
      <c r="AQ9" s="75" t="s">
        <v>86</v>
      </c>
      <c r="AR9" s="75" t="s">
        <v>83</v>
      </c>
      <c r="AS9" s="75" t="s">
        <v>84</v>
      </c>
      <c r="AT9" s="75" t="s">
        <v>85</v>
      </c>
      <c r="AU9" s="75" t="s">
        <v>86</v>
      </c>
      <c r="AV9" s="75" t="s">
        <v>83</v>
      </c>
      <c r="AW9" s="75" t="s">
        <v>84</v>
      </c>
      <c r="AX9" s="75" t="s">
        <v>85</v>
      </c>
      <c r="AY9" s="75" t="s">
        <v>86</v>
      </c>
      <c r="AZ9" s="75" t="s">
        <v>83</v>
      </c>
      <c r="BA9" s="75" t="s">
        <v>84</v>
      </c>
      <c r="BB9" s="75" t="s">
        <v>85</v>
      </c>
      <c r="BC9" s="75" t="s">
        <v>86</v>
      </c>
      <c r="BD9" s="75" t="s">
        <v>83</v>
      </c>
      <c r="BE9" s="75" t="s">
        <v>84</v>
      </c>
      <c r="BF9" s="75" t="s">
        <v>85</v>
      </c>
      <c r="BG9" s="75" t="s">
        <v>86</v>
      </c>
      <c r="BH9" s="75" t="s">
        <v>83</v>
      </c>
      <c r="BI9" s="75" t="s">
        <v>84</v>
      </c>
      <c r="BJ9" s="75" t="s">
        <v>85</v>
      </c>
      <c r="BK9" s="75" t="s">
        <v>86</v>
      </c>
      <c r="BL9" s="75" t="s">
        <v>83</v>
      </c>
      <c r="BM9" s="75" t="s">
        <v>84</v>
      </c>
      <c r="BN9" s="75" t="s">
        <v>85</v>
      </c>
      <c r="BO9" s="75" t="s">
        <v>86</v>
      </c>
      <c r="BP9" s="75" t="s">
        <v>83</v>
      </c>
      <c r="BQ9" s="75" t="s">
        <v>84</v>
      </c>
      <c r="BR9" s="75" t="s">
        <v>85</v>
      </c>
      <c r="BS9" s="75" t="s">
        <v>86</v>
      </c>
      <c r="BT9" s="75" t="s">
        <v>83</v>
      </c>
      <c r="BU9" s="75" t="s">
        <v>84</v>
      </c>
      <c r="BV9" s="75" t="s">
        <v>85</v>
      </c>
      <c r="BW9" s="75" t="s">
        <v>86</v>
      </c>
      <c r="BX9" s="75" t="s">
        <v>83</v>
      </c>
      <c r="BY9" s="75" t="s">
        <v>84</v>
      </c>
      <c r="BZ9" s="75" t="s">
        <v>85</v>
      </c>
      <c r="CA9" s="75" t="s">
        <v>86</v>
      </c>
      <c r="CB9" s="75" t="s">
        <v>83</v>
      </c>
      <c r="CC9" s="75" t="s">
        <v>84</v>
      </c>
      <c r="CD9" s="75" t="s">
        <v>85</v>
      </c>
      <c r="CE9" s="75" t="s">
        <v>86</v>
      </c>
      <c r="CF9" s="75" t="s">
        <v>83</v>
      </c>
      <c r="CG9" s="75" t="s">
        <v>84</v>
      </c>
      <c r="CH9" s="75" t="s">
        <v>85</v>
      </c>
      <c r="CI9" s="75" t="s">
        <v>86</v>
      </c>
      <c r="CJ9" s="75" t="s">
        <v>83</v>
      </c>
      <c r="CK9" s="75" t="s">
        <v>84</v>
      </c>
      <c r="CL9" s="75" t="s">
        <v>85</v>
      </c>
      <c r="CM9" s="75" t="s">
        <v>86</v>
      </c>
      <c r="CN9" s="75" t="s">
        <v>83</v>
      </c>
      <c r="CO9" s="75" t="s">
        <v>84</v>
      </c>
      <c r="CP9" s="75" t="s">
        <v>85</v>
      </c>
      <c r="CQ9" s="75" t="s">
        <v>86</v>
      </c>
      <c r="CR9" s="75" t="s">
        <v>83</v>
      </c>
      <c r="CS9" s="75" t="s">
        <v>84</v>
      </c>
      <c r="CT9" s="75" t="s">
        <v>85</v>
      </c>
      <c r="CU9" s="75" t="s">
        <v>86</v>
      </c>
      <c r="CV9" s="75" t="s">
        <v>83</v>
      </c>
      <c r="CW9" s="75" t="s">
        <v>84</v>
      </c>
      <c r="CX9" s="75" t="s">
        <v>85</v>
      </c>
      <c r="CY9" s="75" t="s">
        <v>86</v>
      </c>
      <c r="CZ9" s="75" t="s">
        <v>83</v>
      </c>
      <c r="DA9" s="75" t="s">
        <v>84</v>
      </c>
      <c r="DB9" s="75" t="s">
        <v>85</v>
      </c>
      <c r="DC9" s="75" t="s">
        <v>86</v>
      </c>
      <c r="DD9" s="75" t="s">
        <v>83</v>
      </c>
      <c r="DE9" s="75" t="s">
        <v>84</v>
      </c>
      <c r="DF9" s="75" t="s">
        <v>85</v>
      </c>
      <c r="DG9" s="75" t="s">
        <v>86</v>
      </c>
      <c r="DH9" s="75" t="s">
        <v>83</v>
      </c>
      <c r="DI9" s="75" t="s">
        <v>84</v>
      </c>
      <c r="DJ9" s="75" t="s">
        <v>85</v>
      </c>
      <c r="DK9" s="75" t="s">
        <v>86</v>
      </c>
      <c r="DL9" s="75" t="s">
        <v>83</v>
      </c>
      <c r="DM9" s="75" t="s">
        <v>84</v>
      </c>
      <c r="DN9" s="75" t="s">
        <v>85</v>
      </c>
      <c r="DO9" s="75" t="s">
        <v>86</v>
      </c>
      <c r="DP9" s="75" t="s">
        <v>83</v>
      </c>
      <c r="DQ9" s="75" t="s">
        <v>84</v>
      </c>
      <c r="DR9" s="75" t="s">
        <v>85</v>
      </c>
      <c r="DS9" s="75" t="s">
        <v>86</v>
      </c>
      <c r="DT9" s="75" t="s">
        <v>83</v>
      </c>
      <c r="DU9" s="75" t="s">
        <v>84</v>
      </c>
      <c r="DV9" s="75" t="s">
        <v>85</v>
      </c>
      <c r="DW9" s="75" t="s">
        <v>86</v>
      </c>
      <c r="DX9" s="75" t="s">
        <v>83</v>
      </c>
      <c r="DY9" s="75" t="s">
        <v>84</v>
      </c>
      <c r="DZ9" s="75" t="s">
        <v>85</v>
      </c>
      <c r="EA9" s="75" t="s">
        <v>86</v>
      </c>
      <c r="EB9" s="75" t="s">
        <v>83</v>
      </c>
      <c r="EC9" s="75" t="s">
        <v>84</v>
      </c>
      <c r="ED9" s="75" t="s">
        <v>85</v>
      </c>
      <c r="EE9" s="75" t="s">
        <v>86</v>
      </c>
      <c r="EF9" s="75" t="s">
        <v>83</v>
      </c>
      <c r="EG9" s="75" t="s">
        <v>84</v>
      </c>
      <c r="EH9" s="75" t="s">
        <v>85</v>
      </c>
      <c r="EI9" s="75" t="s">
        <v>86</v>
      </c>
      <c r="EJ9" s="75" t="s">
        <v>83</v>
      </c>
      <c r="EK9" s="75" t="s">
        <v>84</v>
      </c>
      <c r="EL9" s="75" t="s">
        <v>85</v>
      </c>
      <c r="EM9" s="75" t="s">
        <v>86</v>
      </c>
      <c r="EN9" s="75" t="s">
        <v>83</v>
      </c>
      <c r="EO9" s="75" t="s">
        <v>84</v>
      </c>
      <c r="EP9" s="75" t="s">
        <v>85</v>
      </c>
      <c r="EQ9" s="75" t="s">
        <v>86</v>
      </c>
      <c r="ER9" s="75" t="s">
        <v>83</v>
      </c>
      <c r="ES9" s="75" t="s">
        <v>84</v>
      </c>
      <c r="ET9" s="75" t="s">
        <v>85</v>
      </c>
      <c r="EU9" s="75" t="s">
        <v>86</v>
      </c>
      <c r="EV9" s="75" t="s">
        <v>83</v>
      </c>
      <c r="EW9" s="75" t="s">
        <v>84</v>
      </c>
      <c r="EX9" s="75" t="s">
        <v>85</v>
      </c>
      <c r="EY9" s="75" t="s">
        <v>86</v>
      </c>
      <c r="EZ9" s="75" t="s">
        <v>83</v>
      </c>
      <c r="FA9" s="75" t="s">
        <v>84</v>
      </c>
      <c r="FB9" s="75" t="s">
        <v>85</v>
      </c>
      <c r="FC9" s="75" t="s">
        <v>86</v>
      </c>
      <c r="FD9" s="75" t="s">
        <v>83</v>
      </c>
      <c r="FE9" s="75" t="s">
        <v>84</v>
      </c>
      <c r="FF9" s="75" t="s">
        <v>85</v>
      </c>
      <c r="FG9" s="75" t="s">
        <v>86</v>
      </c>
      <c r="FH9" s="75" t="s">
        <v>83</v>
      </c>
      <c r="FI9" s="75" t="s">
        <v>84</v>
      </c>
      <c r="FJ9" s="75" t="s">
        <v>85</v>
      </c>
      <c r="FK9" s="75" t="s">
        <v>86</v>
      </c>
      <c r="FL9" s="75" t="s">
        <v>83</v>
      </c>
      <c r="FM9" s="75" t="s">
        <v>84</v>
      </c>
      <c r="FN9" s="75" t="s">
        <v>85</v>
      </c>
      <c r="FO9" s="75" t="s">
        <v>86</v>
      </c>
      <c r="FP9" s="75" t="s">
        <v>83</v>
      </c>
      <c r="FQ9" s="75" t="s">
        <v>84</v>
      </c>
      <c r="FR9" s="75" t="s">
        <v>85</v>
      </c>
      <c r="FS9" s="75" t="s">
        <v>86</v>
      </c>
      <c r="FT9" s="75" t="s">
        <v>83</v>
      </c>
      <c r="FU9" s="75" t="s">
        <v>84</v>
      </c>
      <c r="FV9" s="75" t="s">
        <v>85</v>
      </c>
      <c r="FW9" s="75" t="s">
        <v>86</v>
      </c>
      <c r="FX9" s="75" t="s">
        <v>83</v>
      </c>
      <c r="FY9" s="75" t="s">
        <v>84</v>
      </c>
      <c r="FZ9" s="75" t="s">
        <v>85</v>
      </c>
      <c r="GA9" s="75" t="s">
        <v>86</v>
      </c>
      <c r="GB9" s="75" t="s">
        <v>83</v>
      </c>
      <c r="GC9" s="75" t="s">
        <v>84</v>
      </c>
      <c r="GD9" s="75" t="s">
        <v>85</v>
      </c>
      <c r="GE9" s="75" t="s">
        <v>86</v>
      </c>
      <c r="GF9" s="75" t="s">
        <v>83</v>
      </c>
      <c r="GG9" s="75" t="s">
        <v>84</v>
      </c>
      <c r="GH9" s="75" t="s">
        <v>85</v>
      </c>
      <c r="GI9" s="75" t="s">
        <v>86</v>
      </c>
      <c r="GJ9" s="75" t="s">
        <v>83</v>
      </c>
      <c r="GK9" s="75" t="s">
        <v>84</v>
      </c>
      <c r="GL9" s="75" t="s">
        <v>85</v>
      </c>
      <c r="GM9" s="75" t="s">
        <v>86</v>
      </c>
      <c r="GN9" s="75" t="s">
        <v>83</v>
      </c>
      <c r="GO9" s="75" t="s">
        <v>84</v>
      </c>
      <c r="GP9" s="75" t="s">
        <v>85</v>
      </c>
      <c r="GQ9" s="75" t="s">
        <v>86</v>
      </c>
      <c r="GR9" s="75" t="s">
        <v>83</v>
      </c>
      <c r="GS9" s="75" t="s">
        <v>84</v>
      </c>
      <c r="GT9" s="75" t="s">
        <v>85</v>
      </c>
      <c r="GU9" s="75" t="s">
        <v>86</v>
      </c>
      <c r="GV9" s="75" t="s">
        <v>83</v>
      </c>
      <c r="GW9" s="75" t="s">
        <v>84</v>
      </c>
      <c r="GX9" s="75" t="s">
        <v>85</v>
      </c>
      <c r="GY9" s="75" t="s">
        <v>86</v>
      </c>
      <c r="GZ9" s="75" t="s">
        <v>83</v>
      </c>
      <c r="HA9" s="75" t="s">
        <v>84</v>
      </c>
      <c r="HB9" s="75" t="s">
        <v>85</v>
      </c>
      <c r="HC9" s="75" t="s">
        <v>86</v>
      </c>
      <c r="HD9" s="75" t="s">
        <v>83</v>
      </c>
      <c r="HE9" s="75" t="s">
        <v>84</v>
      </c>
      <c r="HF9" s="75" t="s">
        <v>85</v>
      </c>
      <c r="HG9" s="75" t="s">
        <v>86</v>
      </c>
      <c r="HH9" s="75" t="s">
        <v>83</v>
      </c>
      <c r="HI9" s="75" t="s">
        <v>84</v>
      </c>
      <c r="HJ9" s="75" t="s">
        <v>85</v>
      </c>
      <c r="HK9" s="75" t="s">
        <v>86</v>
      </c>
      <c r="HL9" s="75" t="s">
        <v>83</v>
      </c>
      <c r="HM9" s="75" t="s">
        <v>84</v>
      </c>
      <c r="HN9" s="75" t="s">
        <v>85</v>
      </c>
      <c r="HO9" s="75" t="s">
        <v>86</v>
      </c>
      <c r="HP9" s="75" t="s">
        <v>83</v>
      </c>
      <c r="HQ9" s="75" t="s">
        <v>84</v>
      </c>
      <c r="HR9" s="75" t="s">
        <v>85</v>
      </c>
      <c r="HS9" s="75" t="s">
        <v>86</v>
      </c>
      <c r="HT9" s="75" t="s">
        <v>83</v>
      </c>
      <c r="HU9" s="75" t="s">
        <v>84</v>
      </c>
      <c r="HV9" s="75" t="s">
        <v>85</v>
      </c>
      <c r="HW9" s="75" t="s">
        <v>86</v>
      </c>
      <c r="HX9" s="75" t="s">
        <v>83</v>
      </c>
      <c r="HY9" s="75" t="s">
        <v>84</v>
      </c>
      <c r="HZ9" s="75" t="s">
        <v>85</v>
      </c>
      <c r="IA9" s="75" t="s">
        <v>86</v>
      </c>
      <c r="IB9" s="75" t="s">
        <v>83</v>
      </c>
      <c r="IC9" s="75" t="s">
        <v>84</v>
      </c>
      <c r="ID9" s="75" t="s">
        <v>85</v>
      </c>
      <c r="IE9" s="75" t="s">
        <v>86</v>
      </c>
      <c r="IF9" s="75" t="s">
        <v>83</v>
      </c>
      <c r="IG9" s="75" t="s">
        <v>84</v>
      </c>
      <c r="IH9" s="75" t="s">
        <v>85</v>
      </c>
      <c r="II9" s="75" t="s">
        <v>86</v>
      </c>
      <c r="IJ9" s="75" t="s">
        <v>83</v>
      </c>
      <c r="IK9" s="75" t="s">
        <v>84</v>
      </c>
      <c r="IL9" s="75" t="s">
        <v>85</v>
      </c>
      <c r="IM9" s="75" t="s">
        <v>86</v>
      </c>
      <c r="IN9" s="75" t="s">
        <v>83</v>
      </c>
      <c r="IO9" s="75" t="s">
        <v>84</v>
      </c>
      <c r="IP9" s="75" t="s">
        <v>85</v>
      </c>
      <c r="IQ9" s="75" t="s">
        <v>86</v>
      </c>
      <c r="IR9" s="75" t="s">
        <v>83</v>
      </c>
      <c r="IS9" s="75" t="s">
        <v>84</v>
      </c>
      <c r="IT9" s="75" t="s">
        <v>85</v>
      </c>
      <c r="IU9" s="75" t="s">
        <v>86</v>
      </c>
    </row>
    <row r="10" spans="1:255" s="42" customFormat="1" ht="25.5" customHeight="1">
      <c r="A10" s="123"/>
      <c r="B10" s="123"/>
      <c r="C10" s="124"/>
      <c r="D10" s="113" t="s">
        <v>2</v>
      </c>
      <c r="E10" s="113" t="s">
        <v>26</v>
      </c>
      <c r="F10" s="113" t="s">
        <v>2</v>
      </c>
      <c r="G10" s="113" t="s">
        <v>26</v>
      </c>
      <c r="H10" s="33"/>
      <c r="I10" s="33" t="s">
        <v>87</v>
      </c>
      <c r="J10" s="33"/>
      <c r="K10" s="33" t="s">
        <v>87</v>
      </c>
      <c r="L10" s="33"/>
      <c r="M10" s="33" t="s">
        <v>87</v>
      </c>
      <c r="N10" s="33"/>
      <c r="O10" s="33" t="s">
        <v>87</v>
      </c>
      <c r="P10" s="33"/>
      <c r="Q10" s="33" t="s">
        <v>87</v>
      </c>
      <c r="R10" s="33"/>
      <c r="S10" s="33" t="s">
        <v>87</v>
      </c>
      <c r="T10" s="33"/>
      <c r="U10" s="33" t="s">
        <v>87</v>
      </c>
      <c r="V10" s="33"/>
      <c r="W10" s="33" t="s">
        <v>87</v>
      </c>
      <c r="X10" s="33"/>
      <c r="Y10" s="33" t="s">
        <v>87</v>
      </c>
      <c r="Z10" s="33"/>
      <c r="AA10" s="33" t="s">
        <v>87</v>
      </c>
      <c r="AB10" s="33"/>
      <c r="AC10" s="33" t="s">
        <v>87</v>
      </c>
      <c r="AD10" s="33"/>
      <c r="AE10" s="33" t="s">
        <v>87</v>
      </c>
      <c r="AF10" s="33"/>
      <c r="AG10" s="33" t="s">
        <v>87</v>
      </c>
      <c r="AH10" s="33"/>
      <c r="AI10" s="33" t="s">
        <v>87</v>
      </c>
      <c r="AJ10" s="33"/>
      <c r="AK10" s="33" t="s">
        <v>87</v>
      </c>
      <c r="AL10" s="33"/>
      <c r="AM10" s="33" t="s">
        <v>87</v>
      </c>
      <c r="AN10" s="33"/>
      <c r="AO10" s="33" t="s">
        <v>87</v>
      </c>
      <c r="AP10" s="33"/>
      <c r="AQ10" s="33" t="s">
        <v>87</v>
      </c>
      <c r="AR10" s="33"/>
      <c r="AS10" s="33" t="s">
        <v>87</v>
      </c>
      <c r="AT10" s="33"/>
      <c r="AU10" s="33" t="s">
        <v>87</v>
      </c>
      <c r="AV10" s="33"/>
      <c r="AW10" s="33" t="s">
        <v>87</v>
      </c>
      <c r="AX10" s="33"/>
      <c r="AY10" s="33" t="s">
        <v>87</v>
      </c>
      <c r="AZ10" s="33"/>
      <c r="BA10" s="33" t="s">
        <v>87</v>
      </c>
      <c r="BB10" s="33"/>
      <c r="BC10" s="33" t="s">
        <v>87</v>
      </c>
      <c r="BD10" s="33"/>
      <c r="BE10" s="33" t="s">
        <v>87</v>
      </c>
      <c r="BF10" s="33"/>
      <c r="BG10" s="33" t="s">
        <v>87</v>
      </c>
      <c r="BH10" s="33"/>
      <c r="BI10" s="33" t="s">
        <v>87</v>
      </c>
      <c r="BJ10" s="33"/>
      <c r="BK10" s="33" t="s">
        <v>87</v>
      </c>
      <c r="BL10" s="33"/>
      <c r="BM10" s="33" t="s">
        <v>87</v>
      </c>
      <c r="BN10" s="33"/>
      <c r="BO10" s="33" t="s">
        <v>87</v>
      </c>
      <c r="BP10" s="33"/>
      <c r="BQ10" s="33" t="s">
        <v>87</v>
      </c>
      <c r="BR10" s="33"/>
      <c r="BS10" s="33" t="s">
        <v>87</v>
      </c>
      <c r="BT10" s="33"/>
      <c r="BU10" s="33" t="s">
        <v>87</v>
      </c>
      <c r="BV10" s="33"/>
      <c r="BW10" s="33" t="s">
        <v>87</v>
      </c>
      <c r="BX10" s="33"/>
      <c r="BY10" s="33" t="s">
        <v>87</v>
      </c>
      <c r="BZ10" s="33"/>
      <c r="CA10" s="33" t="s">
        <v>87</v>
      </c>
      <c r="CB10" s="33"/>
      <c r="CC10" s="33" t="s">
        <v>87</v>
      </c>
      <c r="CD10" s="33"/>
      <c r="CE10" s="33" t="s">
        <v>87</v>
      </c>
      <c r="CF10" s="33"/>
      <c r="CG10" s="33" t="s">
        <v>87</v>
      </c>
      <c r="CH10" s="33"/>
      <c r="CI10" s="33" t="s">
        <v>87</v>
      </c>
      <c r="CJ10" s="33"/>
      <c r="CK10" s="33" t="s">
        <v>87</v>
      </c>
      <c r="CL10" s="33"/>
      <c r="CM10" s="33" t="s">
        <v>87</v>
      </c>
      <c r="CN10" s="33"/>
      <c r="CO10" s="33" t="s">
        <v>87</v>
      </c>
      <c r="CP10" s="33"/>
      <c r="CQ10" s="33" t="s">
        <v>87</v>
      </c>
      <c r="CR10" s="33"/>
      <c r="CS10" s="33" t="s">
        <v>87</v>
      </c>
      <c r="CT10" s="33"/>
      <c r="CU10" s="33" t="s">
        <v>87</v>
      </c>
      <c r="CV10" s="33"/>
      <c r="CW10" s="33" t="s">
        <v>87</v>
      </c>
      <c r="CX10" s="33"/>
      <c r="CY10" s="33" t="s">
        <v>87</v>
      </c>
      <c r="CZ10" s="33"/>
      <c r="DA10" s="33" t="s">
        <v>87</v>
      </c>
      <c r="DB10" s="33"/>
      <c r="DC10" s="33" t="s">
        <v>87</v>
      </c>
      <c r="DD10" s="33"/>
      <c r="DE10" s="33" t="s">
        <v>87</v>
      </c>
      <c r="DF10" s="33"/>
      <c r="DG10" s="33" t="s">
        <v>87</v>
      </c>
      <c r="DH10" s="33"/>
      <c r="DI10" s="33" t="s">
        <v>87</v>
      </c>
      <c r="DJ10" s="33"/>
      <c r="DK10" s="33" t="s">
        <v>87</v>
      </c>
      <c r="DL10" s="33"/>
      <c r="DM10" s="33" t="s">
        <v>87</v>
      </c>
      <c r="DN10" s="33"/>
      <c r="DO10" s="33" t="s">
        <v>87</v>
      </c>
      <c r="DP10" s="33"/>
      <c r="DQ10" s="33" t="s">
        <v>87</v>
      </c>
      <c r="DR10" s="33"/>
      <c r="DS10" s="33" t="s">
        <v>87</v>
      </c>
      <c r="DT10" s="33"/>
      <c r="DU10" s="33" t="s">
        <v>87</v>
      </c>
      <c r="DV10" s="33"/>
      <c r="DW10" s="33" t="s">
        <v>87</v>
      </c>
      <c r="DX10" s="33"/>
      <c r="DY10" s="33" t="s">
        <v>87</v>
      </c>
      <c r="DZ10" s="33"/>
      <c r="EA10" s="33" t="s">
        <v>87</v>
      </c>
      <c r="EB10" s="33"/>
      <c r="EC10" s="33" t="s">
        <v>87</v>
      </c>
      <c r="ED10" s="33"/>
      <c r="EE10" s="33" t="s">
        <v>87</v>
      </c>
      <c r="EF10" s="33"/>
      <c r="EG10" s="33" t="s">
        <v>87</v>
      </c>
      <c r="EH10" s="33"/>
      <c r="EI10" s="33" t="s">
        <v>87</v>
      </c>
      <c r="EJ10" s="33"/>
      <c r="EK10" s="33" t="s">
        <v>87</v>
      </c>
      <c r="EL10" s="33"/>
      <c r="EM10" s="33" t="s">
        <v>87</v>
      </c>
      <c r="EN10" s="33"/>
      <c r="EO10" s="33" t="s">
        <v>87</v>
      </c>
      <c r="EP10" s="33"/>
      <c r="EQ10" s="33" t="s">
        <v>87</v>
      </c>
      <c r="ER10" s="33"/>
      <c r="ES10" s="33" t="s">
        <v>87</v>
      </c>
      <c r="ET10" s="33"/>
      <c r="EU10" s="33" t="s">
        <v>87</v>
      </c>
      <c r="EV10" s="33"/>
      <c r="EW10" s="33" t="s">
        <v>87</v>
      </c>
      <c r="EX10" s="33"/>
      <c r="EY10" s="33" t="s">
        <v>87</v>
      </c>
      <c r="EZ10" s="33"/>
      <c r="FA10" s="33" t="s">
        <v>87</v>
      </c>
      <c r="FB10" s="33"/>
      <c r="FC10" s="33" t="s">
        <v>87</v>
      </c>
      <c r="FD10" s="33"/>
      <c r="FE10" s="33" t="s">
        <v>87</v>
      </c>
      <c r="FF10" s="33"/>
      <c r="FG10" s="33" t="s">
        <v>87</v>
      </c>
      <c r="FH10" s="33"/>
      <c r="FI10" s="33" t="s">
        <v>87</v>
      </c>
      <c r="FJ10" s="33"/>
      <c r="FK10" s="33" t="s">
        <v>87</v>
      </c>
      <c r="FL10" s="33"/>
      <c r="FM10" s="33" t="s">
        <v>87</v>
      </c>
      <c r="FN10" s="33"/>
      <c r="FO10" s="33" t="s">
        <v>87</v>
      </c>
      <c r="FP10" s="33"/>
      <c r="FQ10" s="33" t="s">
        <v>87</v>
      </c>
      <c r="FR10" s="33"/>
      <c r="FS10" s="33" t="s">
        <v>87</v>
      </c>
      <c r="FT10" s="33"/>
      <c r="FU10" s="33" t="s">
        <v>87</v>
      </c>
      <c r="FV10" s="33"/>
      <c r="FW10" s="33" t="s">
        <v>87</v>
      </c>
      <c r="FX10" s="33"/>
      <c r="FY10" s="33" t="s">
        <v>87</v>
      </c>
      <c r="FZ10" s="33"/>
      <c r="GA10" s="33" t="s">
        <v>87</v>
      </c>
      <c r="GB10" s="33"/>
      <c r="GC10" s="33" t="s">
        <v>87</v>
      </c>
      <c r="GD10" s="33"/>
      <c r="GE10" s="33" t="s">
        <v>87</v>
      </c>
      <c r="GF10" s="33"/>
      <c r="GG10" s="33" t="s">
        <v>87</v>
      </c>
      <c r="GH10" s="33"/>
      <c r="GI10" s="33" t="s">
        <v>87</v>
      </c>
      <c r="GJ10" s="33"/>
      <c r="GK10" s="33" t="s">
        <v>87</v>
      </c>
      <c r="GL10" s="33"/>
      <c r="GM10" s="33" t="s">
        <v>87</v>
      </c>
      <c r="GN10" s="33"/>
      <c r="GO10" s="33" t="s">
        <v>87</v>
      </c>
      <c r="GP10" s="33"/>
      <c r="GQ10" s="33" t="s">
        <v>87</v>
      </c>
      <c r="GR10" s="33"/>
      <c r="GS10" s="33" t="s">
        <v>87</v>
      </c>
      <c r="GT10" s="33"/>
      <c r="GU10" s="33" t="s">
        <v>87</v>
      </c>
      <c r="GV10" s="33"/>
      <c r="GW10" s="33" t="s">
        <v>87</v>
      </c>
      <c r="GX10" s="33"/>
      <c r="GY10" s="33" t="s">
        <v>87</v>
      </c>
      <c r="GZ10" s="33"/>
      <c r="HA10" s="33" t="s">
        <v>87</v>
      </c>
      <c r="HB10" s="33"/>
      <c r="HC10" s="33" t="s">
        <v>87</v>
      </c>
      <c r="HD10" s="33"/>
      <c r="HE10" s="33" t="s">
        <v>87</v>
      </c>
      <c r="HF10" s="33"/>
      <c r="HG10" s="33" t="s">
        <v>87</v>
      </c>
      <c r="HH10" s="33"/>
      <c r="HI10" s="33" t="s">
        <v>87</v>
      </c>
      <c r="HJ10" s="33"/>
      <c r="HK10" s="33" t="s">
        <v>87</v>
      </c>
      <c r="HL10" s="33"/>
      <c r="HM10" s="33" t="s">
        <v>87</v>
      </c>
      <c r="HN10" s="33"/>
      <c r="HO10" s="33" t="s">
        <v>87</v>
      </c>
      <c r="HP10" s="33"/>
      <c r="HQ10" s="33" t="s">
        <v>87</v>
      </c>
      <c r="HR10" s="33"/>
      <c r="HS10" s="33" t="s">
        <v>87</v>
      </c>
      <c r="HT10" s="33"/>
      <c r="HU10" s="33" t="s">
        <v>87</v>
      </c>
      <c r="HV10" s="33"/>
      <c r="HW10" s="33" t="s">
        <v>87</v>
      </c>
      <c r="HX10" s="33"/>
      <c r="HY10" s="33" t="s">
        <v>87</v>
      </c>
      <c r="HZ10" s="33"/>
      <c r="IA10" s="33" t="s">
        <v>87</v>
      </c>
      <c r="IB10" s="33"/>
      <c r="IC10" s="33" t="s">
        <v>87</v>
      </c>
      <c r="ID10" s="33"/>
      <c r="IE10" s="33" t="s">
        <v>87</v>
      </c>
      <c r="IF10" s="33"/>
      <c r="IG10" s="33" t="s">
        <v>87</v>
      </c>
      <c r="IH10" s="33"/>
      <c r="II10" s="33" t="s">
        <v>87</v>
      </c>
      <c r="IJ10" s="33"/>
      <c r="IK10" s="33" t="s">
        <v>87</v>
      </c>
      <c r="IL10" s="33"/>
      <c r="IM10" s="33" t="s">
        <v>87</v>
      </c>
      <c r="IN10" s="33"/>
      <c r="IO10" s="33" t="s">
        <v>87</v>
      </c>
      <c r="IP10" s="33"/>
      <c r="IQ10" s="33" t="s">
        <v>87</v>
      </c>
      <c r="IR10" s="33"/>
      <c r="IS10" s="33" t="s">
        <v>87</v>
      </c>
      <c r="IT10" s="33"/>
      <c r="IU10" s="33" t="s">
        <v>87</v>
      </c>
    </row>
    <row r="11" spans="1:255" ht="12.75">
      <c r="A11" s="24" t="s">
        <v>30</v>
      </c>
      <c r="B11" s="26" t="s">
        <v>4</v>
      </c>
      <c r="C11" s="24" t="s">
        <v>3</v>
      </c>
      <c r="D11" s="28">
        <f>SUMIF(H9:IU9,"Үйлдвэрлэсэн тоо хэмжээ",H11:IU11)</f>
        <v>0</v>
      </c>
      <c r="E11" s="28">
        <f>SUMIF($H$9:$IU$9,"Үйлдвэрлэсэн үнийн дүн",H11:IU11)</f>
        <v>0</v>
      </c>
      <c r="F11" s="28">
        <f>SUMIF($H$9:$IU$9,"Борлуулалтын тоо хэмжээ",H11:IU11)</f>
        <v>0</v>
      </c>
      <c r="G11" s="28">
        <f>SUMIF($H$9:$IU$9,"Борлуулалтын үнийн дүн",H11:IU11)</f>
        <v>0</v>
      </c>
      <c r="H11" s="28"/>
      <c r="I11" s="27"/>
      <c r="J11" s="27"/>
      <c r="K11" s="27"/>
      <c r="L11" s="28"/>
      <c r="M11" s="27"/>
      <c r="N11" s="27"/>
      <c r="O11" s="27"/>
      <c r="P11" s="28"/>
      <c r="Q11" s="27"/>
      <c r="R11" s="27"/>
      <c r="S11" s="27"/>
      <c r="T11" s="2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9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ht="12.75">
      <c r="A12" s="24" t="s">
        <v>31</v>
      </c>
      <c r="B12" s="26" t="s">
        <v>5</v>
      </c>
      <c r="C12" s="24" t="s">
        <v>3</v>
      </c>
      <c r="D12" s="28">
        <f>SUMIF(H9:IU9,"Үйлдвэрлэсэн тоо хэмжээ",H12:IU12)</f>
        <v>0</v>
      </c>
      <c r="E12" s="28">
        <f aca="true" t="shared" si="0" ref="E12:E37">SUMIF($H$9:$IU$9,"Үйлдвэрлэсэн үнийн дүн",H12:IU12)</f>
        <v>0</v>
      </c>
      <c r="F12" s="28">
        <f aca="true" t="shared" si="1" ref="F12:F37">SUMIF($H$9:$IU$9,"Борлуулалтын тоо хэмжээ",H12:IU12)</f>
        <v>0</v>
      </c>
      <c r="G12" s="28">
        <f aca="true" t="shared" si="2" ref="G12:G37">SUMIF($H$9:$IU$9,"Борлуулалтын үнийн дүн",H12:IU12)</f>
        <v>0</v>
      </c>
      <c r="H12" s="28"/>
      <c r="I12" s="27"/>
      <c r="J12" s="27"/>
      <c r="K12" s="27"/>
      <c r="L12" s="28"/>
      <c r="M12" s="27"/>
      <c r="N12" s="27"/>
      <c r="O12" s="27"/>
      <c r="P12" s="28"/>
      <c r="Q12" s="27"/>
      <c r="R12" s="27"/>
      <c r="S12" s="27"/>
      <c r="T12" s="28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9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9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ht="12.75">
      <c r="A13" s="24" t="s">
        <v>32</v>
      </c>
      <c r="B13" s="26" t="s">
        <v>94</v>
      </c>
      <c r="C13" s="24" t="s">
        <v>3</v>
      </c>
      <c r="D13" s="28">
        <f>SUMIF(H9:IU9,"Үйлдвэрлэсэн тоо хэмжээ",H13:IU13)</f>
        <v>0</v>
      </c>
      <c r="E13" s="28">
        <f t="shared" si="0"/>
        <v>0</v>
      </c>
      <c r="F13" s="28">
        <f t="shared" si="1"/>
        <v>0</v>
      </c>
      <c r="G13" s="28">
        <f t="shared" si="2"/>
        <v>0</v>
      </c>
      <c r="H13" s="28"/>
      <c r="I13" s="27"/>
      <c r="J13" s="27"/>
      <c r="K13" s="27"/>
      <c r="L13" s="28"/>
      <c r="M13" s="27"/>
      <c r="N13" s="27"/>
      <c r="O13" s="27"/>
      <c r="P13" s="28"/>
      <c r="Q13" s="27"/>
      <c r="R13" s="27"/>
      <c r="S13" s="27"/>
      <c r="T13" s="28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102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9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4" customFormat="1" ht="12.75">
      <c r="A14" s="24" t="s">
        <v>33</v>
      </c>
      <c r="B14" s="26" t="s">
        <v>17</v>
      </c>
      <c r="C14" s="24" t="s">
        <v>3</v>
      </c>
      <c r="D14" s="28">
        <f>SUMIF(H9:IU9,"Үйлдвэрлэсэн тоо хэмжээ",H14:IU14)</f>
        <v>0</v>
      </c>
      <c r="E14" s="28">
        <f t="shared" si="0"/>
        <v>0</v>
      </c>
      <c r="F14" s="28">
        <f t="shared" si="1"/>
        <v>0</v>
      </c>
      <c r="G14" s="28">
        <f t="shared" si="2"/>
        <v>0</v>
      </c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8"/>
      <c r="FE14" s="27"/>
      <c r="FF14" s="27"/>
      <c r="FG14" s="27"/>
      <c r="FH14" s="28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9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ht="12.75">
      <c r="A15" s="24" t="s">
        <v>34</v>
      </c>
      <c r="B15" s="26" t="s">
        <v>27</v>
      </c>
      <c r="C15" s="24" t="s">
        <v>3</v>
      </c>
      <c r="D15" s="28">
        <f>SUMIF(H9:IU9,"Үйлдвэрлэсэн тоо хэмжээ",H15:IU15)</f>
        <v>98.5</v>
      </c>
      <c r="E15" s="28">
        <f t="shared" si="0"/>
        <v>8652</v>
      </c>
      <c r="F15" s="28">
        <f t="shared" si="1"/>
        <v>98.5</v>
      </c>
      <c r="G15" s="28">
        <f t="shared" si="2"/>
        <v>1087395.8</v>
      </c>
      <c r="H15" s="28"/>
      <c r="I15" s="27"/>
      <c r="J15" s="27"/>
      <c r="K15" s="27"/>
      <c r="L15" s="28"/>
      <c r="M15" s="27"/>
      <c r="N15" s="27"/>
      <c r="O15" s="27"/>
      <c r="P15" s="28">
        <v>98.5</v>
      </c>
      <c r="Q15" s="27">
        <v>8652</v>
      </c>
      <c r="R15" s="27">
        <v>98.5</v>
      </c>
      <c r="S15" s="27">
        <v>1087395.8</v>
      </c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8"/>
      <c r="FE15" s="27"/>
      <c r="FF15" s="27"/>
      <c r="FG15" s="27"/>
      <c r="FH15" s="28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9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4" customFormat="1" ht="12.75">
      <c r="A16" s="24" t="s">
        <v>35</v>
      </c>
      <c r="B16" s="26" t="s">
        <v>14</v>
      </c>
      <c r="C16" s="24" t="s">
        <v>3</v>
      </c>
      <c r="D16" s="28">
        <f>SUMIF(H9:IU9,"Үйлдвэрлэсэн тоо хэмжээ",H16:IU16)</f>
        <v>0</v>
      </c>
      <c r="E16" s="28">
        <f t="shared" si="0"/>
        <v>0</v>
      </c>
      <c r="F16" s="28">
        <f t="shared" si="1"/>
        <v>0</v>
      </c>
      <c r="G16" s="28">
        <f t="shared" si="2"/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8"/>
      <c r="FE16" s="27"/>
      <c r="FF16" s="27"/>
      <c r="FG16" s="27"/>
      <c r="FH16" s="28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9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8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82"/>
      <c r="IG16" s="82"/>
      <c r="IH16" s="82"/>
      <c r="II16" s="82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4" customFormat="1" ht="12.75">
      <c r="A17" s="24" t="s">
        <v>36</v>
      </c>
      <c r="B17" s="26" t="s">
        <v>6</v>
      </c>
      <c r="C17" s="24" t="s">
        <v>7</v>
      </c>
      <c r="D17" s="28">
        <f>SUMIF($H$9:$IU$9,"Үйлдвэрлэсэн тоо хэмжээ",H17:IU17)</f>
        <v>366.93755000000004</v>
      </c>
      <c r="E17" s="28">
        <f t="shared" si="0"/>
        <v>19087786.75</v>
      </c>
      <c r="F17" s="28">
        <f t="shared" si="1"/>
        <v>370.82250000000005</v>
      </c>
      <c r="G17" s="28">
        <f t="shared" si="2"/>
        <v>26645626.630500004</v>
      </c>
      <c r="H17" s="28">
        <v>70.388</v>
      </c>
      <c r="I17" s="82"/>
      <c r="J17" s="82">
        <v>63.431</v>
      </c>
      <c r="K17" s="82">
        <v>4568247</v>
      </c>
      <c r="L17" s="28"/>
      <c r="M17" s="82"/>
      <c r="N17" s="82"/>
      <c r="O17" s="82"/>
      <c r="P17" s="28"/>
      <c r="Q17" s="27"/>
      <c r="R17" s="27"/>
      <c r="S17" s="27"/>
      <c r="T17" s="28"/>
      <c r="U17" s="27"/>
      <c r="V17" s="27"/>
      <c r="W17" s="27"/>
      <c r="X17" s="29"/>
      <c r="Y17" s="27"/>
      <c r="Z17" s="80"/>
      <c r="AA17" s="27"/>
      <c r="AB17" s="29"/>
      <c r="AC17" s="27"/>
      <c r="AD17" s="29"/>
      <c r="AE17" s="28"/>
      <c r="AF17" s="29"/>
      <c r="AG17" s="27"/>
      <c r="AH17" s="29"/>
      <c r="AI17" s="28"/>
      <c r="AJ17" s="29">
        <v>4.3986</v>
      </c>
      <c r="AK17" s="27">
        <v>913341.3</v>
      </c>
      <c r="AL17" s="29">
        <v>4.3986</v>
      </c>
      <c r="AM17" s="28">
        <v>285392.5</v>
      </c>
      <c r="AN17" s="28">
        <v>69.05388</v>
      </c>
      <c r="AO17" s="27">
        <v>5080322.8</v>
      </c>
      <c r="AP17" s="28">
        <v>69.05388</v>
      </c>
      <c r="AQ17" s="28">
        <v>5080322.8</v>
      </c>
      <c r="AR17" s="29"/>
      <c r="AS17" s="27"/>
      <c r="AT17" s="29"/>
      <c r="AU17" s="28"/>
      <c r="AV17" s="29"/>
      <c r="AW17" s="27"/>
      <c r="AX17" s="29"/>
      <c r="AY17" s="28"/>
      <c r="AZ17" s="85"/>
      <c r="BA17" s="82"/>
      <c r="BB17" s="85"/>
      <c r="BC17" s="28"/>
      <c r="BD17" s="28">
        <v>0.62</v>
      </c>
      <c r="BE17" s="27">
        <v>37897.1</v>
      </c>
      <c r="BF17" s="28">
        <v>0.54</v>
      </c>
      <c r="BG17" s="27">
        <v>36382.2</v>
      </c>
      <c r="BH17" s="27"/>
      <c r="BI17" s="27"/>
      <c r="BJ17" s="27"/>
      <c r="BK17" s="27"/>
      <c r="BL17" s="27">
        <v>6.8527</v>
      </c>
      <c r="BM17" s="27">
        <v>452538.25</v>
      </c>
      <c r="BN17" s="27">
        <v>6.8527</v>
      </c>
      <c r="BO17" s="27">
        <v>452538.25</v>
      </c>
      <c r="BP17" s="27"/>
      <c r="BQ17" s="27"/>
      <c r="BR17" s="27"/>
      <c r="BS17" s="27"/>
      <c r="BT17" s="27">
        <v>3.42</v>
      </c>
      <c r="BU17" s="27">
        <v>239271.3</v>
      </c>
      <c r="BV17" s="27">
        <v>3.42</v>
      </c>
      <c r="BW17" s="27">
        <v>265444.4</v>
      </c>
      <c r="BX17" s="26"/>
      <c r="BY17" s="26"/>
      <c r="BZ17" s="82">
        <v>3.605</v>
      </c>
      <c r="CA17" s="82">
        <v>264591.1805</v>
      </c>
      <c r="CB17" s="27"/>
      <c r="CC17" s="27"/>
      <c r="CD17" s="27"/>
      <c r="CE17" s="27"/>
      <c r="CF17" s="28"/>
      <c r="CG17" s="27"/>
      <c r="CH17" s="28"/>
      <c r="CI17" s="82"/>
      <c r="CJ17" s="104">
        <v>5.796</v>
      </c>
      <c r="CK17" s="104">
        <v>293700</v>
      </c>
      <c r="CL17" s="28">
        <v>5.796</v>
      </c>
      <c r="CM17" s="28">
        <v>369604.2</v>
      </c>
      <c r="CN17" s="27">
        <v>15.2264</v>
      </c>
      <c r="CO17" s="27">
        <v>1170027.9</v>
      </c>
      <c r="CP17" s="27">
        <v>12.76461</v>
      </c>
      <c r="CQ17" s="27">
        <v>1170027.9</v>
      </c>
      <c r="CR17" s="28"/>
      <c r="CS17" s="27"/>
      <c r="CT17" s="82"/>
      <c r="CU17" s="27"/>
      <c r="CV17" s="28">
        <v>12.495</v>
      </c>
      <c r="CW17" s="28">
        <v>854265.6</v>
      </c>
      <c r="CX17" s="28">
        <v>12.495</v>
      </c>
      <c r="CY17" s="28">
        <v>854265.6</v>
      </c>
      <c r="CZ17" s="28"/>
      <c r="DA17" s="27"/>
      <c r="DB17" s="82"/>
      <c r="DC17" s="27"/>
      <c r="DD17" s="82"/>
      <c r="DE17" s="27"/>
      <c r="DF17" s="82"/>
      <c r="DG17" s="27"/>
      <c r="DH17" s="29"/>
      <c r="DI17" s="27"/>
      <c r="DJ17" s="85"/>
      <c r="DK17" s="27"/>
      <c r="DL17" s="29"/>
      <c r="DM17" s="27"/>
      <c r="DN17" s="82"/>
      <c r="DO17" s="82"/>
      <c r="DP17" s="28"/>
      <c r="DQ17" s="27"/>
      <c r="DR17" s="28"/>
      <c r="DS17" s="27"/>
      <c r="DT17" s="85"/>
      <c r="DU17" s="82"/>
      <c r="DV17" s="82">
        <v>5.483</v>
      </c>
      <c r="DW17" s="82">
        <v>421295.3</v>
      </c>
      <c r="DX17" s="29">
        <v>15.8683</v>
      </c>
      <c r="DY17" s="27"/>
      <c r="DZ17" s="27">
        <v>12.76604</v>
      </c>
      <c r="EA17" s="27">
        <v>984197.3</v>
      </c>
      <c r="EB17" s="28">
        <v>2.67487</v>
      </c>
      <c r="EC17" s="28">
        <v>163200</v>
      </c>
      <c r="ED17" s="28">
        <v>2.67487</v>
      </c>
      <c r="EE17" s="28">
        <v>184858.5</v>
      </c>
      <c r="EF17" s="85"/>
      <c r="EG17" s="27"/>
      <c r="EH17" s="82"/>
      <c r="EI17" s="27"/>
      <c r="EJ17" s="27"/>
      <c r="EK17" s="27"/>
      <c r="EL17" s="27"/>
      <c r="EM17" s="27"/>
      <c r="EN17" s="85"/>
      <c r="EO17" s="82"/>
      <c r="EP17" s="85"/>
      <c r="EQ17" s="82"/>
      <c r="ER17" s="29"/>
      <c r="ES17" s="27"/>
      <c r="ET17" s="29"/>
      <c r="EU17" s="27"/>
      <c r="EV17" s="28"/>
      <c r="EW17" s="27"/>
      <c r="EX17" s="28"/>
      <c r="EY17" s="27"/>
      <c r="EZ17" s="29"/>
      <c r="FA17" s="27"/>
      <c r="FB17" s="82"/>
      <c r="FC17" s="27"/>
      <c r="FD17" s="27"/>
      <c r="FE17" s="27"/>
      <c r="FF17" s="27"/>
      <c r="FG17" s="27"/>
      <c r="FH17" s="27"/>
      <c r="FI17" s="27"/>
      <c r="FJ17" s="27"/>
      <c r="FK17" s="27"/>
      <c r="FL17" s="28"/>
      <c r="FM17" s="27"/>
      <c r="FN17" s="27"/>
      <c r="FO17" s="27"/>
      <c r="FP17" s="28"/>
      <c r="FQ17" s="27"/>
      <c r="FR17" s="27"/>
      <c r="FS17" s="27"/>
      <c r="FT17" s="28"/>
      <c r="FU17" s="27"/>
      <c r="FV17" s="27"/>
      <c r="FW17" s="27"/>
      <c r="FX17" s="28">
        <v>55.2</v>
      </c>
      <c r="FY17" s="27">
        <v>3780829</v>
      </c>
      <c r="FZ17" s="27">
        <v>59.9</v>
      </c>
      <c r="GA17" s="27">
        <v>3949948</v>
      </c>
      <c r="GB17" s="28"/>
      <c r="GC17" s="27"/>
      <c r="GD17" s="28"/>
      <c r="GE17" s="27"/>
      <c r="GF17" s="28"/>
      <c r="GG17" s="27"/>
      <c r="GH17" s="27"/>
      <c r="GI17" s="27"/>
      <c r="GJ17" s="28"/>
      <c r="GK17" s="27"/>
      <c r="GL17" s="27"/>
      <c r="GM17" s="27"/>
      <c r="GN17" s="28"/>
      <c r="GO17" s="27"/>
      <c r="GP17" s="27"/>
      <c r="GQ17" s="27"/>
      <c r="GR17" s="28">
        <v>1.422</v>
      </c>
      <c r="GS17" s="27">
        <v>112616.2</v>
      </c>
      <c r="GT17" s="28">
        <v>3.12</v>
      </c>
      <c r="GU17" s="27">
        <v>229188.7</v>
      </c>
      <c r="GV17" s="28"/>
      <c r="GW17" s="27"/>
      <c r="GX17" s="27"/>
      <c r="GY17" s="27"/>
      <c r="GZ17" s="28">
        <v>26.7218</v>
      </c>
      <c r="HA17" s="28">
        <v>1908558.3</v>
      </c>
      <c r="HB17" s="27">
        <v>26.7218</v>
      </c>
      <c r="HC17" s="28">
        <v>1908558.3</v>
      </c>
      <c r="HD17" s="28"/>
      <c r="HE17" s="28"/>
      <c r="HF17" s="27"/>
      <c r="HG17" s="28"/>
      <c r="HH17" s="29"/>
      <c r="HI17" s="27"/>
      <c r="HJ17" s="27"/>
      <c r="HK17" s="27"/>
      <c r="HL17" s="29"/>
      <c r="HM17" s="27"/>
      <c r="HN17" s="27"/>
      <c r="HO17" s="27"/>
      <c r="HP17" s="28"/>
      <c r="HQ17" s="82"/>
      <c r="HR17" s="28"/>
      <c r="HS17" s="82"/>
      <c r="HT17" s="28"/>
      <c r="HU17" s="82"/>
      <c r="HV17" s="82"/>
      <c r="HW17" s="82"/>
      <c r="HX17" s="82"/>
      <c r="HY17" s="82"/>
      <c r="HZ17" s="82"/>
      <c r="IA17" s="82"/>
      <c r="IB17" s="29"/>
      <c r="IC17" s="27"/>
      <c r="ID17" s="82"/>
      <c r="IE17" s="82"/>
      <c r="IF17" s="28">
        <v>76.8</v>
      </c>
      <c r="IG17" s="27">
        <v>4081219</v>
      </c>
      <c r="IH17" s="27">
        <v>77.8</v>
      </c>
      <c r="II17" s="27">
        <v>5620764.5</v>
      </c>
      <c r="IJ17" s="28"/>
      <c r="IK17" s="27"/>
      <c r="IL17" s="27"/>
      <c r="IM17" s="27"/>
      <c r="IN17" s="29"/>
      <c r="IO17" s="27"/>
      <c r="IP17" s="29"/>
      <c r="IQ17" s="27"/>
      <c r="IR17" s="82"/>
      <c r="IS17" s="82"/>
      <c r="IT17" s="82"/>
      <c r="IU17" s="82"/>
    </row>
    <row r="18" spans="1:255" s="4" customFormat="1" ht="12.75">
      <c r="A18" s="24" t="s">
        <v>37</v>
      </c>
      <c r="B18" s="26" t="s">
        <v>8</v>
      </c>
      <c r="C18" s="24" t="s">
        <v>7</v>
      </c>
      <c r="D18" s="28">
        <f aca="true" t="shared" si="3" ref="D18:D37">SUMIF($H$9:$IU$9,"Үйлдвэрлэсэн тоо хэмжээ",H18:IU18)</f>
        <v>21.594499999999996</v>
      </c>
      <c r="E18" s="28">
        <f t="shared" si="0"/>
        <v>25410.3</v>
      </c>
      <c r="F18" s="28">
        <f t="shared" si="1"/>
        <v>24.688499999999998</v>
      </c>
      <c r="G18" s="28">
        <f t="shared" si="2"/>
        <v>29133.594</v>
      </c>
      <c r="H18" s="28"/>
      <c r="I18" s="27"/>
      <c r="J18" s="27"/>
      <c r="K18" s="27"/>
      <c r="L18" s="28"/>
      <c r="M18" s="27"/>
      <c r="N18" s="27"/>
      <c r="O18" s="27"/>
      <c r="P18" s="28"/>
      <c r="Q18" s="27"/>
      <c r="R18" s="27"/>
      <c r="S18" s="27"/>
      <c r="T18" s="28"/>
      <c r="U18" s="27"/>
      <c r="V18" s="27"/>
      <c r="W18" s="27"/>
      <c r="X18" s="29"/>
      <c r="Y18" s="27"/>
      <c r="Z18" s="80"/>
      <c r="AA18" s="27"/>
      <c r="AB18" s="29"/>
      <c r="AC18" s="27"/>
      <c r="AD18" s="27"/>
      <c r="AE18" s="27"/>
      <c r="AF18" s="29"/>
      <c r="AG18" s="27"/>
      <c r="AH18" s="84"/>
      <c r="AI18" s="27"/>
      <c r="AJ18" s="29"/>
      <c r="AK18" s="27"/>
      <c r="AL18" s="84"/>
      <c r="AM18" s="27"/>
      <c r="AN18" s="28">
        <v>8.5275</v>
      </c>
      <c r="AO18" s="27">
        <v>10437</v>
      </c>
      <c r="AP18" s="28">
        <v>8.5275</v>
      </c>
      <c r="AQ18" s="27">
        <v>10437</v>
      </c>
      <c r="AR18" s="29"/>
      <c r="AS18" s="27"/>
      <c r="AT18" s="84"/>
      <c r="AU18" s="27"/>
      <c r="AV18" s="29"/>
      <c r="AW18" s="27"/>
      <c r="AX18" s="84"/>
      <c r="AY18" s="27"/>
      <c r="AZ18" s="85"/>
      <c r="BA18" s="27"/>
      <c r="BB18" s="85"/>
      <c r="BC18" s="82"/>
      <c r="BD18" s="28"/>
      <c r="BE18" s="27"/>
      <c r="BF18" s="28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>
        <v>0.3</v>
      </c>
      <c r="BU18" s="27"/>
      <c r="BV18" s="27">
        <v>0.3</v>
      </c>
      <c r="BW18" s="27"/>
      <c r="BX18" s="27"/>
      <c r="BY18" s="27"/>
      <c r="BZ18" s="82">
        <v>0.397</v>
      </c>
      <c r="CA18" s="82">
        <v>484.594</v>
      </c>
      <c r="CB18" s="27"/>
      <c r="CC18" s="27"/>
      <c r="CD18" s="27"/>
      <c r="CE18" s="27"/>
      <c r="CF18" s="27"/>
      <c r="CG18" s="27"/>
      <c r="CH18" s="82"/>
      <c r="CI18" s="82"/>
      <c r="CJ18" s="28">
        <v>0.504</v>
      </c>
      <c r="CK18" s="28">
        <v>490</v>
      </c>
      <c r="CL18" s="28">
        <v>0.504</v>
      </c>
      <c r="CM18" s="28">
        <v>551.1</v>
      </c>
      <c r="CN18" s="27"/>
      <c r="CO18" s="27"/>
      <c r="CP18" s="27"/>
      <c r="CQ18" s="27"/>
      <c r="CR18" s="27"/>
      <c r="CS18" s="27"/>
      <c r="CT18" s="82"/>
      <c r="CU18" s="27"/>
      <c r="CV18" s="28">
        <v>1.152</v>
      </c>
      <c r="CW18" s="28">
        <v>1214.8</v>
      </c>
      <c r="CX18" s="28">
        <v>1.152</v>
      </c>
      <c r="CY18" s="28">
        <v>1214.8</v>
      </c>
      <c r="CZ18" s="28"/>
      <c r="DA18" s="27"/>
      <c r="DB18" s="82"/>
      <c r="DC18" s="27"/>
      <c r="DD18" s="27"/>
      <c r="DE18" s="27"/>
      <c r="DF18" s="27"/>
      <c r="DG18" s="27"/>
      <c r="DH18" s="29"/>
      <c r="DI18" s="27"/>
      <c r="DJ18" s="27"/>
      <c r="DK18" s="27"/>
      <c r="DL18" s="29"/>
      <c r="DM18" s="27"/>
      <c r="DN18" s="82"/>
      <c r="DO18" s="82"/>
      <c r="DP18" s="29"/>
      <c r="DQ18" s="27"/>
      <c r="DR18" s="27"/>
      <c r="DS18" s="27"/>
      <c r="DT18" s="85"/>
      <c r="DU18" s="82"/>
      <c r="DV18" s="82">
        <v>0.625</v>
      </c>
      <c r="DW18" s="82">
        <v>811.4</v>
      </c>
      <c r="DX18" s="29"/>
      <c r="DY18" s="27"/>
      <c r="DZ18" s="27">
        <v>2.072</v>
      </c>
      <c r="EA18" s="27">
        <v>2704.8</v>
      </c>
      <c r="EB18" s="28">
        <v>0.195</v>
      </c>
      <c r="EC18" s="28"/>
      <c r="ED18" s="28">
        <v>0.195</v>
      </c>
      <c r="EE18" s="28">
        <v>212.7</v>
      </c>
      <c r="EF18" s="29"/>
      <c r="EG18" s="27"/>
      <c r="EH18" s="27"/>
      <c r="EI18" s="27"/>
      <c r="EJ18" s="29"/>
      <c r="EK18" s="27"/>
      <c r="EL18" s="27"/>
      <c r="EM18" s="27"/>
      <c r="EN18" s="85"/>
      <c r="EO18" s="82"/>
      <c r="EP18" s="82"/>
      <c r="EQ18" s="82"/>
      <c r="ER18" s="29"/>
      <c r="ES18" s="27"/>
      <c r="ET18" s="29"/>
      <c r="EU18" s="27"/>
      <c r="EV18" s="29"/>
      <c r="EW18" s="27"/>
      <c r="EX18" s="82"/>
      <c r="EY18" s="27"/>
      <c r="EZ18" s="29"/>
      <c r="FA18" s="27"/>
      <c r="FB18" s="82"/>
      <c r="FC18" s="27"/>
      <c r="FD18" s="27"/>
      <c r="FE18" s="27"/>
      <c r="FF18" s="27"/>
      <c r="FG18" s="27"/>
      <c r="FH18" s="27"/>
      <c r="FI18" s="27"/>
      <c r="FJ18" s="27"/>
      <c r="FK18" s="27"/>
      <c r="FL18" s="29"/>
      <c r="FM18" s="27"/>
      <c r="FN18" s="27"/>
      <c r="FO18" s="27"/>
      <c r="FP18" s="29"/>
      <c r="FQ18" s="27"/>
      <c r="FR18" s="27"/>
      <c r="FS18" s="27"/>
      <c r="FT18" s="29"/>
      <c r="FU18" s="27"/>
      <c r="FV18" s="27"/>
      <c r="FW18" s="27"/>
      <c r="FX18" s="28"/>
      <c r="FY18" s="27"/>
      <c r="FZ18" s="27"/>
      <c r="GA18" s="27"/>
      <c r="GB18" s="27"/>
      <c r="GC18" s="27"/>
      <c r="GD18" s="28"/>
      <c r="GE18" s="27"/>
      <c r="GF18" s="29"/>
      <c r="GG18" s="27"/>
      <c r="GH18" s="27"/>
      <c r="GI18" s="27"/>
      <c r="GJ18" s="28"/>
      <c r="GK18" s="27"/>
      <c r="GL18" s="27"/>
      <c r="GM18" s="27"/>
      <c r="GN18" s="28"/>
      <c r="GO18" s="27"/>
      <c r="GP18" s="27"/>
      <c r="GQ18" s="27"/>
      <c r="GR18" s="28"/>
      <c r="GS18" s="27"/>
      <c r="GT18" s="27"/>
      <c r="GU18" s="27"/>
      <c r="GV18" s="28"/>
      <c r="GW18" s="27"/>
      <c r="GX18" s="27"/>
      <c r="GY18" s="27"/>
      <c r="GZ18" s="28">
        <v>3.816</v>
      </c>
      <c r="HA18" s="27">
        <v>4421.5</v>
      </c>
      <c r="HB18" s="28">
        <v>3.816</v>
      </c>
      <c r="HC18" s="27">
        <v>4421.5</v>
      </c>
      <c r="HD18" s="28"/>
      <c r="HE18" s="27"/>
      <c r="HF18" s="28"/>
      <c r="HG18" s="27"/>
      <c r="HH18" s="29"/>
      <c r="HI18" s="27"/>
      <c r="HJ18" s="27"/>
      <c r="HK18" s="27"/>
      <c r="HL18" s="29"/>
      <c r="HM18" s="27"/>
      <c r="HN18" s="27"/>
      <c r="HO18" s="27"/>
      <c r="HP18" s="29"/>
      <c r="HQ18" s="82"/>
      <c r="HR18" s="82"/>
      <c r="HS18" s="82"/>
      <c r="HT18" s="85"/>
      <c r="HU18" s="82"/>
      <c r="HV18" s="82"/>
      <c r="HW18" s="82"/>
      <c r="HX18" s="82"/>
      <c r="HY18" s="82"/>
      <c r="HZ18" s="82"/>
      <c r="IA18" s="82"/>
      <c r="IB18" s="29"/>
      <c r="IC18" s="27"/>
      <c r="ID18" s="82"/>
      <c r="IE18" s="82"/>
      <c r="IF18" s="28">
        <v>7.1</v>
      </c>
      <c r="IG18" s="27">
        <v>8847</v>
      </c>
      <c r="IH18" s="27">
        <v>7.1</v>
      </c>
      <c r="II18" s="27">
        <v>8295.7</v>
      </c>
      <c r="IJ18" s="28"/>
      <c r="IK18" s="27"/>
      <c r="IL18" s="27"/>
      <c r="IM18" s="27"/>
      <c r="IN18" s="27"/>
      <c r="IO18" s="27"/>
      <c r="IP18" s="27"/>
      <c r="IQ18" s="27"/>
      <c r="IR18" s="82"/>
      <c r="IS18" s="82"/>
      <c r="IT18" s="82"/>
      <c r="IU18" s="82"/>
    </row>
    <row r="19" spans="1:255" ht="12.75">
      <c r="A19" s="24" t="s">
        <v>38</v>
      </c>
      <c r="B19" s="26" t="s">
        <v>9</v>
      </c>
      <c r="C19" s="24" t="s">
        <v>3</v>
      </c>
      <c r="D19" s="28">
        <f t="shared" si="3"/>
        <v>147.6</v>
      </c>
      <c r="E19" s="28">
        <f t="shared" si="0"/>
        <v>6437</v>
      </c>
      <c r="F19" s="28">
        <f t="shared" si="1"/>
        <v>147.6</v>
      </c>
      <c r="G19" s="28">
        <f t="shared" si="2"/>
        <v>1877374</v>
      </c>
      <c r="H19" s="28"/>
      <c r="I19" s="27"/>
      <c r="J19" s="27"/>
      <c r="K19" s="27"/>
      <c r="L19" s="28"/>
      <c r="M19" s="27"/>
      <c r="N19" s="27"/>
      <c r="O19" s="27"/>
      <c r="P19" s="28">
        <v>41.6</v>
      </c>
      <c r="Q19" s="27">
        <v>6437</v>
      </c>
      <c r="R19" s="27">
        <v>41.6</v>
      </c>
      <c r="S19" s="27"/>
      <c r="T19" s="28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81"/>
      <c r="CI19" s="81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82"/>
      <c r="DM19" s="82"/>
      <c r="DN19" s="82"/>
      <c r="DO19" s="82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15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8"/>
      <c r="FY19" s="27"/>
      <c r="FZ19" s="27"/>
      <c r="GA19" s="27"/>
      <c r="GB19" s="27"/>
      <c r="GC19" s="27"/>
      <c r="GD19" s="27"/>
      <c r="GE19" s="27"/>
      <c r="GF19" s="29"/>
      <c r="GG19" s="27"/>
      <c r="GH19" s="27"/>
      <c r="GI19" s="27"/>
      <c r="GJ19" s="28"/>
      <c r="GK19" s="27"/>
      <c r="GL19" s="27"/>
      <c r="GM19" s="27"/>
      <c r="GN19" s="28"/>
      <c r="GO19" s="27"/>
      <c r="GP19" s="27"/>
      <c r="GQ19" s="27"/>
      <c r="GR19" s="28"/>
      <c r="GS19" s="27"/>
      <c r="GT19" s="27"/>
      <c r="GU19" s="27"/>
      <c r="GV19" s="28"/>
      <c r="GW19" s="27"/>
      <c r="GX19" s="27"/>
      <c r="GY19" s="27"/>
      <c r="GZ19" s="28"/>
      <c r="HA19" s="27"/>
      <c r="HB19" s="27"/>
      <c r="HC19" s="27"/>
      <c r="HD19" s="28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>
        <v>106</v>
      </c>
      <c r="IO19" s="27"/>
      <c r="IP19" s="27">
        <v>106</v>
      </c>
      <c r="IQ19" s="27">
        <v>1877374</v>
      </c>
      <c r="IR19" s="27"/>
      <c r="IS19" s="27"/>
      <c r="IT19" s="27"/>
      <c r="IU19" s="27"/>
    </row>
    <row r="20" spans="1:255" s="4" customFormat="1" ht="12" customHeight="1">
      <c r="A20" s="24" t="s">
        <v>39</v>
      </c>
      <c r="B20" s="26" t="s">
        <v>140</v>
      </c>
      <c r="C20" s="24" t="s">
        <v>3</v>
      </c>
      <c r="D20" s="28">
        <f t="shared" si="3"/>
        <v>377853</v>
      </c>
      <c r="E20" s="28">
        <f t="shared" si="0"/>
        <v>54682000</v>
      </c>
      <c r="F20" s="28">
        <f t="shared" si="1"/>
        <v>218644</v>
      </c>
      <c r="G20" s="28">
        <f t="shared" si="2"/>
        <v>13790957.2</v>
      </c>
      <c r="H20" s="28"/>
      <c r="I20" s="27"/>
      <c r="J20" s="27"/>
      <c r="K20" s="27"/>
      <c r="L20" s="28"/>
      <c r="M20" s="27"/>
      <c r="N20" s="27"/>
      <c r="O20" s="27"/>
      <c r="P20" s="28"/>
      <c r="Q20" s="27"/>
      <c r="R20" s="27"/>
      <c r="S20" s="27"/>
      <c r="T20" s="28"/>
      <c r="U20" s="27"/>
      <c r="V20" s="27"/>
      <c r="W20" s="27"/>
      <c r="X20" s="27"/>
      <c r="Y20" s="27"/>
      <c r="Z20" s="27"/>
      <c r="AA20" s="27"/>
      <c r="AB20" s="28"/>
      <c r="AC20" s="27"/>
      <c r="AD20" s="27"/>
      <c r="AE20" s="27"/>
      <c r="AF20" s="28"/>
      <c r="AG20" s="27"/>
      <c r="AH20" s="27"/>
      <c r="AI20" s="27"/>
      <c r="AJ20" s="28"/>
      <c r="AK20" s="27"/>
      <c r="AL20" s="27"/>
      <c r="AM20" s="27"/>
      <c r="AN20" s="28"/>
      <c r="AO20" s="27"/>
      <c r="AP20" s="27"/>
      <c r="AQ20" s="27"/>
      <c r="AR20" s="28"/>
      <c r="AS20" s="27"/>
      <c r="AT20" s="27"/>
      <c r="AU20" s="27"/>
      <c r="AV20" s="28"/>
      <c r="AW20" s="27"/>
      <c r="AX20" s="27"/>
      <c r="AY20" s="27"/>
      <c r="AZ20" s="28">
        <v>59620</v>
      </c>
      <c r="BA20" s="27">
        <v>1482000</v>
      </c>
      <c r="BB20" s="27">
        <v>23982</v>
      </c>
      <c r="BC20" s="27">
        <v>2377313.6</v>
      </c>
      <c r="BD20" s="27"/>
      <c r="BE20" s="27"/>
      <c r="BF20" s="27"/>
      <c r="BG20" s="27"/>
      <c r="BH20" s="27">
        <v>318233</v>
      </c>
      <c r="BI20" s="27">
        <v>53200000</v>
      </c>
      <c r="BJ20" s="27">
        <v>174193</v>
      </c>
      <c r="BK20" s="27">
        <v>9267068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>
        <v>20469</v>
      </c>
      <c r="CE20" s="27">
        <v>2146575.6</v>
      </c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82"/>
      <c r="CW20" s="28"/>
      <c r="CX20" s="82"/>
      <c r="CY20" s="28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6"/>
      <c r="EC20" s="26"/>
      <c r="ED20" s="26"/>
      <c r="EE20" s="26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8"/>
      <c r="FY20" s="27"/>
      <c r="FZ20" s="27"/>
      <c r="GA20" s="27"/>
      <c r="GB20" s="27"/>
      <c r="GC20" s="27"/>
      <c r="GD20" s="27"/>
      <c r="GE20" s="27"/>
      <c r="GF20" s="29"/>
      <c r="GG20" s="27"/>
      <c r="GH20" s="27"/>
      <c r="GI20" s="27"/>
      <c r="GJ20" s="28"/>
      <c r="GK20" s="27"/>
      <c r="GL20" s="27"/>
      <c r="GM20" s="27"/>
      <c r="GN20" s="28"/>
      <c r="GO20" s="27"/>
      <c r="GP20" s="27"/>
      <c r="GQ20" s="27"/>
      <c r="GR20" s="28"/>
      <c r="GS20" s="27"/>
      <c r="GT20" s="27"/>
      <c r="GU20" s="27"/>
      <c r="GV20" s="28"/>
      <c r="GW20" s="27"/>
      <c r="GX20" s="27"/>
      <c r="GY20" s="27"/>
      <c r="GZ20" s="28"/>
      <c r="HA20" s="27"/>
      <c r="HB20" s="27"/>
      <c r="HC20" s="27"/>
      <c r="HD20" s="28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4" customFormat="1" ht="12" customHeight="1">
      <c r="A21" s="24" t="s">
        <v>40</v>
      </c>
      <c r="B21" s="26" t="s">
        <v>143</v>
      </c>
      <c r="C21" s="24" t="s">
        <v>3</v>
      </c>
      <c r="D21" s="28">
        <f t="shared" si="3"/>
        <v>59678.5</v>
      </c>
      <c r="E21" s="28">
        <f t="shared" si="0"/>
        <v>1742957</v>
      </c>
      <c r="F21" s="28">
        <f t="shared" si="1"/>
        <v>52673.1</v>
      </c>
      <c r="G21" s="28">
        <f t="shared" si="2"/>
        <v>5706177.67</v>
      </c>
      <c r="H21" s="28"/>
      <c r="I21" s="27"/>
      <c r="J21" s="27"/>
      <c r="K21" s="27"/>
      <c r="L21" s="28"/>
      <c r="M21" s="27"/>
      <c r="N21" s="27"/>
      <c r="O21" s="27"/>
      <c r="P21" s="28"/>
      <c r="Q21" s="27"/>
      <c r="R21" s="27"/>
      <c r="S21" s="27"/>
      <c r="T21" s="28"/>
      <c r="U21" s="27"/>
      <c r="V21" s="27"/>
      <c r="W21" s="27"/>
      <c r="X21" s="27"/>
      <c r="Y21" s="27"/>
      <c r="Z21" s="27"/>
      <c r="AA21" s="27"/>
      <c r="AB21" s="28"/>
      <c r="AC21" s="27"/>
      <c r="AD21" s="27"/>
      <c r="AE21" s="27"/>
      <c r="AF21" s="28"/>
      <c r="AG21" s="27"/>
      <c r="AH21" s="27"/>
      <c r="AI21" s="27"/>
      <c r="AJ21" s="28"/>
      <c r="AK21" s="27"/>
      <c r="AL21" s="27"/>
      <c r="AM21" s="27"/>
      <c r="AN21" s="28"/>
      <c r="AO21" s="27"/>
      <c r="AP21" s="27"/>
      <c r="AQ21" s="27"/>
      <c r="AR21" s="28"/>
      <c r="AS21" s="27"/>
      <c r="AT21" s="27"/>
      <c r="AU21" s="27"/>
      <c r="AV21" s="28"/>
      <c r="AW21" s="27"/>
      <c r="AX21" s="27"/>
      <c r="AY21" s="27"/>
      <c r="AZ21" s="28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>
        <v>45620</v>
      </c>
      <c r="CS21" s="27"/>
      <c r="CT21" s="27">
        <v>45620</v>
      </c>
      <c r="CU21" s="27">
        <v>5086078.77</v>
      </c>
      <c r="CV21" s="82"/>
      <c r="CW21" s="28"/>
      <c r="CX21" s="82"/>
      <c r="CY21" s="28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6"/>
      <c r="EC21" s="26"/>
      <c r="ED21" s="26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8"/>
      <c r="FY21" s="27"/>
      <c r="FZ21" s="27"/>
      <c r="GA21" s="27"/>
      <c r="GB21" s="27"/>
      <c r="GC21" s="27"/>
      <c r="GD21" s="27"/>
      <c r="GE21" s="27"/>
      <c r="GF21" s="29"/>
      <c r="GG21" s="27"/>
      <c r="GH21" s="27"/>
      <c r="GI21" s="27"/>
      <c r="GJ21" s="28"/>
      <c r="GK21" s="27"/>
      <c r="GL21" s="27"/>
      <c r="GM21" s="27"/>
      <c r="GN21" s="28"/>
      <c r="GO21" s="27"/>
      <c r="GP21" s="27"/>
      <c r="GQ21" s="27"/>
      <c r="GR21" s="28"/>
      <c r="GS21" s="27"/>
      <c r="GT21" s="27"/>
      <c r="GU21" s="27"/>
      <c r="GV21" s="28"/>
      <c r="GW21" s="27"/>
      <c r="GX21" s="27"/>
      <c r="GY21" s="27"/>
      <c r="GZ21" s="28"/>
      <c r="HA21" s="27"/>
      <c r="HB21" s="27"/>
      <c r="HC21" s="27"/>
      <c r="HD21" s="28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>
        <v>14058.5</v>
      </c>
      <c r="IG21" s="27">
        <v>1742957</v>
      </c>
      <c r="IH21" s="27">
        <v>7053.1</v>
      </c>
      <c r="II21" s="27">
        <v>620098.9</v>
      </c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4" customFormat="1" ht="12" customHeight="1">
      <c r="A22" s="24" t="s">
        <v>41</v>
      </c>
      <c r="B22" s="26" t="s">
        <v>144</v>
      </c>
      <c r="C22" s="24" t="s">
        <v>3</v>
      </c>
      <c r="D22" s="28">
        <f t="shared" si="3"/>
        <v>0</v>
      </c>
      <c r="E22" s="28">
        <f t="shared" si="0"/>
        <v>0</v>
      </c>
      <c r="F22" s="28">
        <f t="shared" si="1"/>
        <v>0</v>
      </c>
      <c r="G22" s="28">
        <f t="shared" si="2"/>
        <v>0</v>
      </c>
      <c r="H22" s="28"/>
      <c r="I22" s="27"/>
      <c r="J22" s="27"/>
      <c r="K22" s="27"/>
      <c r="L22" s="28"/>
      <c r="M22" s="27"/>
      <c r="N22" s="27"/>
      <c r="O22" s="27"/>
      <c r="P22" s="28"/>
      <c r="Q22" s="27"/>
      <c r="R22" s="27"/>
      <c r="S22" s="27"/>
      <c r="T22" s="28"/>
      <c r="U22" s="27"/>
      <c r="V22" s="27"/>
      <c r="W22" s="27"/>
      <c r="X22" s="27"/>
      <c r="Y22" s="27"/>
      <c r="Z22" s="27"/>
      <c r="AA22" s="27"/>
      <c r="AB22" s="28"/>
      <c r="AC22" s="27"/>
      <c r="AD22" s="27"/>
      <c r="AE22" s="27"/>
      <c r="AF22" s="28"/>
      <c r="AG22" s="27"/>
      <c r="AH22" s="27"/>
      <c r="AI22" s="27"/>
      <c r="AJ22" s="28"/>
      <c r="AK22" s="27"/>
      <c r="AL22" s="27"/>
      <c r="AM22" s="27"/>
      <c r="AN22" s="28"/>
      <c r="AO22" s="27"/>
      <c r="AP22" s="27"/>
      <c r="AQ22" s="27"/>
      <c r="AR22" s="28"/>
      <c r="AS22" s="27"/>
      <c r="AT22" s="27"/>
      <c r="AU22" s="27"/>
      <c r="AV22" s="28"/>
      <c r="AW22" s="27"/>
      <c r="AX22" s="27"/>
      <c r="AY22" s="27"/>
      <c r="AZ22" s="28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82"/>
      <c r="CW22" s="28"/>
      <c r="CX22" s="82"/>
      <c r="CY22" s="28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6"/>
      <c r="EC22" s="26"/>
      <c r="ED22" s="26"/>
      <c r="EE22" s="26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8"/>
      <c r="FY22" s="27"/>
      <c r="FZ22" s="27"/>
      <c r="GA22" s="27"/>
      <c r="GB22" s="27"/>
      <c r="GC22" s="27"/>
      <c r="GD22" s="27"/>
      <c r="GE22" s="27"/>
      <c r="GF22" s="29"/>
      <c r="GG22" s="27"/>
      <c r="GH22" s="27"/>
      <c r="GI22" s="27"/>
      <c r="GJ22" s="28"/>
      <c r="GK22" s="27"/>
      <c r="GL22" s="27"/>
      <c r="GM22" s="27"/>
      <c r="GN22" s="28"/>
      <c r="GO22" s="27"/>
      <c r="GP22" s="27"/>
      <c r="GQ22" s="27"/>
      <c r="GR22" s="28"/>
      <c r="GS22" s="27"/>
      <c r="GT22" s="27"/>
      <c r="GU22" s="27"/>
      <c r="GV22" s="28"/>
      <c r="GW22" s="27"/>
      <c r="GX22" s="27"/>
      <c r="GY22" s="27"/>
      <c r="GZ22" s="28"/>
      <c r="HA22" s="27"/>
      <c r="HB22" s="27"/>
      <c r="HC22" s="27"/>
      <c r="HD22" s="28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s="4" customFormat="1" ht="12.75">
      <c r="A23" s="24" t="s">
        <v>42</v>
      </c>
      <c r="B23" s="26" t="s">
        <v>72</v>
      </c>
      <c r="C23" s="24" t="s">
        <v>3</v>
      </c>
      <c r="D23" s="28">
        <f t="shared" si="3"/>
        <v>0</v>
      </c>
      <c r="E23" s="28">
        <f t="shared" si="0"/>
        <v>0</v>
      </c>
      <c r="F23" s="28">
        <f t="shared" si="1"/>
        <v>0</v>
      </c>
      <c r="G23" s="28">
        <f t="shared" si="2"/>
        <v>0</v>
      </c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7"/>
      <c r="Y23" s="27"/>
      <c r="Z23" s="27"/>
      <c r="AA23" s="27"/>
      <c r="AB23" s="27"/>
      <c r="AC23" s="27"/>
      <c r="AD23" s="27"/>
      <c r="AE23" s="27"/>
      <c r="AF23" s="82"/>
      <c r="AG23" s="82"/>
      <c r="AH23" s="82"/>
      <c r="AI23" s="82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82"/>
      <c r="DE23" s="82"/>
      <c r="DF23" s="82"/>
      <c r="DG23" s="82"/>
      <c r="DH23" s="83"/>
      <c r="DI23" s="27"/>
      <c r="DJ23" s="82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58"/>
      <c r="EW23" s="27"/>
      <c r="EX23" s="58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8"/>
      <c r="FY23" s="27"/>
      <c r="FZ23" s="27"/>
      <c r="GA23" s="27"/>
      <c r="GB23" s="26"/>
      <c r="GC23" s="26"/>
      <c r="GD23" s="26"/>
      <c r="GE23" s="26"/>
      <c r="GF23" s="29"/>
      <c r="GG23" s="27"/>
      <c r="GH23" s="27"/>
      <c r="GI23" s="27"/>
      <c r="GJ23" s="28"/>
      <c r="GK23" s="27"/>
      <c r="GL23" s="27"/>
      <c r="GM23" s="27"/>
      <c r="GN23" s="28"/>
      <c r="GO23" s="27"/>
      <c r="GP23" s="27"/>
      <c r="GQ23" s="27"/>
      <c r="GR23" s="28"/>
      <c r="GS23" s="27"/>
      <c r="GT23" s="27"/>
      <c r="GU23" s="27"/>
      <c r="GV23" s="28"/>
      <c r="GW23" s="27"/>
      <c r="GX23" s="27"/>
      <c r="GY23" s="27"/>
      <c r="GZ23" s="28"/>
      <c r="HA23" s="27"/>
      <c r="HB23" s="27"/>
      <c r="HC23" s="27"/>
      <c r="HD23" s="28"/>
      <c r="HE23" s="27"/>
      <c r="HF23" s="27"/>
      <c r="HG23" s="27"/>
      <c r="HH23" s="27"/>
      <c r="HI23" s="27"/>
      <c r="HJ23" s="26"/>
      <c r="HK23" s="26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s="4" customFormat="1" ht="12.75">
      <c r="A24" s="24" t="s">
        <v>43</v>
      </c>
      <c r="B24" s="26" t="s">
        <v>105</v>
      </c>
      <c r="C24" s="24" t="s">
        <v>3</v>
      </c>
      <c r="D24" s="28">
        <f t="shared" si="3"/>
        <v>6189968.43</v>
      </c>
      <c r="E24" s="28">
        <f t="shared" si="0"/>
        <v>4851862.21</v>
      </c>
      <c r="F24" s="28">
        <f t="shared" si="1"/>
        <v>6272316.68</v>
      </c>
      <c r="G24" s="28">
        <f t="shared" si="2"/>
        <v>446070173.72</v>
      </c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7"/>
      <c r="Y24" s="27"/>
      <c r="Z24" s="27"/>
      <c r="AA24" s="27"/>
      <c r="AB24" s="27"/>
      <c r="AC24" s="27"/>
      <c r="AD24" s="27"/>
      <c r="AE24" s="27"/>
      <c r="AF24" s="82"/>
      <c r="AG24" s="82"/>
      <c r="AH24" s="82"/>
      <c r="AI24" s="82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>
        <v>90645</v>
      </c>
      <c r="CG24" s="27">
        <v>1699825.1</v>
      </c>
      <c r="CH24" s="27">
        <v>90645</v>
      </c>
      <c r="CI24" s="27">
        <v>2016513.1</v>
      </c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82"/>
      <c r="DE24" s="82"/>
      <c r="DF24" s="82"/>
      <c r="DG24" s="82"/>
      <c r="DH24" s="83"/>
      <c r="DI24" s="27"/>
      <c r="DJ24" s="82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74">
        <v>5810247.43</v>
      </c>
      <c r="EK24" s="74"/>
      <c r="EL24" s="74">
        <v>5810247.43</v>
      </c>
      <c r="EM24" s="74">
        <v>420124743.2</v>
      </c>
      <c r="EN24" s="27"/>
      <c r="EO24" s="27"/>
      <c r="EP24" s="27"/>
      <c r="EQ24" s="27"/>
      <c r="ER24" s="27"/>
      <c r="ES24" s="27"/>
      <c r="ET24" s="27"/>
      <c r="EU24" s="27"/>
      <c r="EV24" s="58"/>
      <c r="EW24" s="27"/>
      <c r="EX24" s="58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8"/>
      <c r="FY24" s="27"/>
      <c r="FZ24" s="27"/>
      <c r="GA24" s="27"/>
      <c r="GB24" s="27">
        <v>23400</v>
      </c>
      <c r="GC24" s="27">
        <v>280800</v>
      </c>
      <c r="GD24" s="27">
        <v>23400</v>
      </c>
      <c r="GE24" s="27">
        <v>280800</v>
      </c>
      <c r="GF24" s="29"/>
      <c r="GG24" s="27"/>
      <c r="GH24" s="27"/>
      <c r="GI24" s="27"/>
      <c r="GJ24" s="28"/>
      <c r="GK24" s="27"/>
      <c r="GL24" s="27"/>
      <c r="GM24" s="27"/>
      <c r="GN24" s="28"/>
      <c r="GO24" s="27"/>
      <c r="GP24" s="27"/>
      <c r="GQ24" s="27"/>
      <c r="GR24" s="28"/>
      <c r="GS24" s="27"/>
      <c r="GT24" s="27"/>
      <c r="GU24" s="27"/>
      <c r="GV24" s="28"/>
      <c r="GW24" s="27"/>
      <c r="GX24" s="27"/>
      <c r="GY24" s="27"/>
      <c r="GZ24" s="28"/>
      <c r="HA24" s="27"/>
      <c r="HB24" s="27"/>
      <c r="HC24" s="27"/>
      <c r="HD24" s="28"/>
      <c r="HE24" s="27"/>
      <c r="HF24" s="27"/>
      <c r="HG24" s="27"/>
      <c r="HH24" s="27"/>
      <c r="HI24" s="27"/>
      <c r="HJ24" s="27">
        <v>341103.25</v>
      </c>
      <c r="HK24" s="27">
        <v>23523866.1</v>
      </c>
      <c r="HL24" s="27"/>
      <c r="HM24" s="27"/>
      <c r="HN24" s="27"/>
      <c r="HO24" s="27"/>
      <c r="HP24" s="27"/>
      <c r="HQ24" s="27"/>
      <c r="HR24" s="27"/>
      <c r="HS24" s="27"/>
      <c r="HT24" s="27">
        <v>265676</v>
      </c>
      <c r="HU24" s="27">
        <v>2871237.11</v>
      </c>
      <c r="HV24" s="27">
        <v>6921</v>
      </c>
      <c r="HW24" s="27">
        <v>124251.32</v>
      </c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s="4" customFormat="1" ht="12.75">
      <c r="A25" s="24" t="s">
        <v>44</v>
      </c>
      <c r="B25" s="26" t="s">
        <v>178</v>
      </c>
      <c r="C25" s="24" t="s">
        <v>3</v>
      </c>
      <c r="D25" s="28">
        <f>SUMIF($H$9:$IU$9,"Үйлдвэрлэсэн тоо хэмжээ",H25:IU25)</f>
        <v>0</v>
      </c>
      <c r="E25" s="28">
        <f>SUMIF($H$9:$IU$9,"Үйлдвэрлэсэн үнийн дүн",H25:IU25)</f>
        <v>0</v>
      </c>
      <c r="F25" s="28">
        <f>SUMIF($H$9:$IU$9,"Борлуулалтын тоо хэмжээ",H25:IU25)</f>
        <v>0</v>
      </c>
      <c r="G25" s="28">
        <f>SUMIF($H$9:$IU$9,"Борлуулалтын үнийн дүн",H25:IU25)</f>
        <v>0</v>
      </c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7"/>
      <c r="Y25" s="27"/>
      <c r="Z25" s="27"/>
      <c r="AA25" s="27"/>
      <c r="AB25" s="27"/>
      <c r="AC25" s="27"/>
      <c r="AD25" s="27"/>
      <c r="AE25" s="27"/>
      <c r="AF25" s="82"/>
      <c r="AG25" s="82"/>
      <c r="AH25" s="82"/>
      <c r="AI25" s="82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82"/>
      <c r="DE25" s="82"/>
      <c r="DF25" s="82"/>
      <c r="DG25" s="82"/>
      <c r="DH25" s="83"/>
      <c r="DI25" s="27"/>
      <c r="DJ25" s="82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74"/>
      <c r="EK25" s="74"/>
      <c r="EL25" s="74"/>
      <c r="EM25" s="74"/>
      <c r="EN25" s="27"/>
      <c r="EO25" s="27"/>
      <c r="EP25" s="27"/>
      <c r="EQ25" s="27"/>
      <c r="ER25" s="27"/>
      <c r="ES25" s="27"/>
      <c r="ET25" s="27"/>
      <c r="EU25" s="27"/>
      <c r="EV25" s="58"/>
      <c r="EW25" s="27"/>
      <c r="EX25" s="58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8"/>
      <c r="FY25" s="27"/>
      <c r="FZ25" s="27"/>
      <c r="GA25" s="27"/>
      <c r="GB25" s="27"/>
      <c r="GC25" s="27"/>
      <c r="GD25" s="27"/>
      <c r="GE25" s="27"/>
      <c r="GF25" s="29"/>
      <c r="GG25" s="27"/>
      <c r="GH25" s="27"/>
      <c r="GI25" s="27"/>
      <c r="GJ25" s="28"/>
      <c r="GK25" s="27"/>
      <c r="GL25" s="27"/>
      <c r="GM25" s="27"/>
      <c r="GN25" s="28"/>
      <c r="GO25" s="27"/>
      <c r="GP25" s="27"/>
      <c r="GQ25" s="27"/>
      <c r="GR25" s="28"/>
      <c r="GS25" s="27"/>
      <c r="GT25" s="27"/>
      <c r="GU25" s="27"/>
      <c r="GV25" s="28"/>
      <c r="GW25" s="27"/>
      <c r="GX25" s="27"/>
      <c r="GY25" s="27"/>
      <c r="GZ25" s="28"/>
      <c r="HA25" s="27"/>
      <c r="HB25" s="27"/>
      <c r="HC25" s="27"/>
      <c r="HD25" s="28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ht="12.75">
      <c r="A26" s="24" t="s">
        <v>45</v>
      </c>
      <c r="B26" s="26" t="s">
        <v>69</v>
      </c>
      <c r="C26" s="24" t="s">
        <v>3</v>
      </c>
      <c r="D26" s="28">
        <f t="shared" si="3"/>
        <v>0</v>
      </c>
      <c r="E26" s="28">
        <f t="shared" si="0"/>
        <v>0</v>
      </c>
      <c r="F26" s="28">
        <f t="shared" si="1"/>
        <v>0</v>
      </c>
      <c r="G26" s="28">
        <f t="shared" si="2"/>
        <v>0</v>
      </c>
      <c r="H26" s="28"/>
      <c r="I26" s="27"/>
      <c r="J26" s="27"/>
      <c r="K26" s="27"/>
      <c r="L26" s="28"/>
      <c r="M26" s="27"/>
      <c r="N26" s="27"/>
      <c r="O26" s="27"/>
      <c r="P26" s="28"/>
      <c r="Q26" s="27"/>
      <c r="R26" s="27"/>
      <c r="S26" s="27"/>
      <c r="T26" s="28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82"/>
      <c r="DE26" s="82"/>
      <c r="DF26" s="82"/>
      <c r="DG26" s="82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74"/>
      <c r="EK26" s="74"/>
      <c r="EL26" s="74"/>
      <c r="EM26" s="74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8"/>
      <c r="FY26" s="27"/>
      <c r="FZ26" s="27"/>
      <c r="GA26" s="27"/>
      <c r="GB26" s="27"/>
      <c r="GC26" s="27"/>
      <c r="GD26" s="27"/>
      <c r="GE26" s="27"/>
      <c r="GF26" s="29"/>
      <c r="GG26" s="27"/>
      <c r="GH26" s="27"/>
      <c r="GI26" s="27"/>
      <c r="GJ26" s="28"/>
      <c r="GK26" s="27"/>
      <c r="GL26" s="27"/>
      <c r="GM26" s="27"/>
      <c r="GN26" s="28"/>
      <c r="GO26" s="27"/>
      <c r="GP26" s="27"/>
      <c r="GQ26" s="27"/>
      <c r="GR26" s="28"/>
      <c r="GS26" s="27"/>
      <c r="GT26" s="27"/>
      <c r="GU26" s="27"/>
      <c r="GV26" s="28"/>
      <c r="GW26" s="27"/>
      <c r="GX26" s="27"/>
      <c r="GY26" s="27"/>
      <c r="GZ26" s="28"/>
      <c r="HA26" s="27"/>
      <c r="HB26" s="27"/>
      <c r="HC26" s="27"/>
      <c r="HD26" s="28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ht="12.75">
      <c r="A27" s="24" t="s">
        <v>46</v>
      </c>
      <c r="B27" s="26" t="s">
        <v>179</v>
      </c>
      <c r="C27" s="24" t="s">
        <v>3</v>
      </c>
      <c r="D27" s="28">
        <f>SUMIF($H$9:$IU$9,"Үйлдвэрлэсэн тоо хэмжээ",H27:IU27)</f>
        <v>0</v>
      </c>
      <c r="E27" s="28">
        <f>SUMIF($H$9:$IU$9,"Үйлдвэрлэсэн үнийн дүн",H27:IU27)</f>
        <v>0</v>
      </c>
      <c r="F27" s="28">
        <f>SUMIF($H$9:$IU$9,"Борлуулалтын тоо хэмжээ",H27:IU27)</f>
        <v>0</v>
      </c>
      <c r="G27" s="28">
        <f>SUMIF($H$9:$IU$9,"Борлуулалтын үнийн дүн",H27:IU27)</f>
        <v>0</v>
      </c>
      <c r="H27" s="28"/>
      <c r="I27" s="27"/>
      <c r="J27" s="27"/>
      <c r="K27" s="27"/>
      <c r="L27" s="28"/>
      <c r="M27" s="27"/>
      <c r="N27" s="27"/>
      <c r="O27" s="27"/>
      <c r="P27" s="28"/>
      <c r="Q27" s="27"/>
      <c r="R27" s="27"/>
      <c r="S27" s="27"/>
      <c r="T27" s="28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82"/>
      <c r="DE27" s="82"/>
      <c r="DF27" s="82"/>
      <c r="DG27" s="82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74"/>
      <c r="EK27" s="74"/>
      <c r="EL27" s="74"/>
      <c r="EM27" s="74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8"/>
      <c r="FY27" s="27"/>
      <c r="FZ27" s="27"/>
      <c r="GA27" s="27"/>
      <c r="GB27" s="27"/>
      <c r="GC27" s="27"/>
      <c r="GD27" s="27"/>
      <c r="GE27" s="27"/>
      <c r="GF27" s="29"/>
      <c r="GG27" s="27"/>
      <c r="GH27" s="27"/>
      <c r="GI27" s="27"/>
      <c r="GJ27" s="28"/>
      <c r="GK27" s="27"/>
      <c r="GL27" s="27"/>
      <c r="GM27" s="27"/>
      <c r="GN27" s="28"/>
      <c r="GO27" s="27"/>
      <c r="GP27" s="27"/>
      <c r="GQ27" s="27"/>
      <c r="GR27" s="28"/>
      <c r="GS27" s="27"/>
      <c r="GT27" s="27"/>
      <c r="GU27" s="27"/>
      <c r="GV27" s="28"/>
      <c r="GW27" s="27"/>
      <c r="GX27" s="27"/>
      <c r="GY27" s="27"/>
      <c r="GZ27" s="28"/>
      <c r="HA27" s="27"/>
      <c r="HB27" s="27"/>
      <c r="HC27" s="27"/>
      <c r="HD27" s="28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ht="12.75">
      <c r="A28" s="24" t="s">
        <v>47</v>
      </c>
      <c r="B28" s="26" t="s">
        <v>363</v>
      </c>
      <c r="C28" s="24" t="s">
        <v>3</v>
      </c>
      <c r="D28" s="28">
        <f>SUMIF($H$9:$IU$9,"Үйлдвэрлэсэн тоо хэмжээ",H28:IU28)</f>
        <v>5082.39</v>
      </c>
      <c r="E28" s="28">
        <f>SUMIF($H$9:$IU$9,"Үйлдвэрлэсэн үнийн дүн",H28:IU28)</f>
        <v>0</v>
      </c>
      <c r="F28" s="28">
        <f>SUMIF($H$9:$IU$9,"Борлуулалтын тоо хэмжээ",H28:IU28)</f>
        <v>5082.39</v>
      </c>
      <c r="G28" s="28">
        <f>SUMIF($H$9:$IU$9,"Борлуулалтын үнийн дүн",H28:IU28)</f>
        <v>500483.6</v>
      </c>
      <c r="H28" s="28"/>
      <c r="I28" s="27"/>
      <c r="J28" s="27"/>
      <c r="K28" s="27"/>
      <c r="L28" s="28"/>
      <c r="M28" s="27"/>
      <c r="N28" s="27"/>
      <c r="O28" s="27"/>
      <c r="P28" s="28"/>
      <c r="Q28" s="27"/>
      <c r="R28" s="27"/>
      <c r="S28" s="27"/>
      <c r="T28" s="28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82"/>
      <c r="DE28" s="82"/>
      <c r="DF28" s="82"/>
      <c r="DG28" s="82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74">
        <v>5082.39</v>
      </c>
      <c r="EK28" s="74"/>
      <c r="EL28" s="74">
        <v>5082.39</v>
      </c>
      <c r="EM28" s="74">
        <v>500483.6</v>
      </c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8"/>
      <c r="FY28" s="27"/>
      <c r="FZ28" s="27"/>
      <c r="GA28" s="27"/>
      <c r="GB28" s="27"/>
      <c r="GC28" s="27"/>
      <c r="GD28" s="27"/>
      <c r="GE28" s="27"/>
      <c r="GF28" s="29"/>
      <c r="GG28" s="27"/>
      <c r="GH28" s="27"/>
      <c r="GI28" s="27"/>
      <c r="GJ28" s="28"/>
      <c r="GK28" s="27"/>
      <c r="GL28" s="27"/>
      <c r="GM28" s="27"/>
      <c r="GN28" s="28"/>
      <c r="GO28" s="27"/>
      <c r="GP28" s="27"/>
      <c r="GQ28" s="27"/>
      <c r="GR28" s="28"/>
      <c r="GS28" s="27"/>
      <c r="GT28" s="27"/>
      <c r="GU28" s="27"/>
      <c r="GV28" s="28"/>
      <c r="GW28" s="27"/>
      <c r="GX28" s="27"/>
      <c r="GY28" s="27"/>
      <c r="GZ28" s="28"/>
      <c r="HA28" s="27"/>
      <c r="HB28" s="27"/>
      <c r="HC28" s="27"/>
      <c r="HD28" s="28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s="4" customFormat="1" ht="12.75">
      <c r="A29" s="24" t="s">
        <v>64</v>
      </c>
      <c r="B29" s="26" t="s">
        <v>10</v>
      </c>
      <c r="C29" s="24" t="s">
        <v>3</v>
      </c>
      <c r="D29" s="28">
        <f t="shared" si="3"/>
        <v>120955.89</v>
      </c>
      <c r="E29" s="28">
        <f t="shared" si="0"/>
        <v>46385921.7</v>
      </c>
      <c r="F29" s="28">
        <f t="shared" si="1"/>
        <v>116651.5</v>
      </c>
      <c r="G29" s="28">
        <f t="shared" si="2"/>
        <v>52576732.91</v>
      </c>
      <c r="H29" s="28"/>
      <c r="I29" s="27"/>
      <c r="J29" s="27"/>
      <c r="K29" s="27"/>
      <c r="L29" s="26"/>
      <c r="M29" s="26"/>
      <c r="N29" s="26"/>
      <c r="O29" s="26"/>
      <c r="P29" s="28"/>
      <c r="Q29" s="27"/>
      <c r="R29" s="27"/>
      <c r="S29" s="27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>
        <v>10066.25</v>
      </c>
      <c r="AS29" s="27">
        <v>1106297.7</v>
      </c>
      <c r="AT29" s="27">
        <v>4026.5</v>
      </c>
      <c r="AU29" s="27">
        <v>1338959</v>
      </c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6"/>
      <c r="BI29" s="26"/>
      <c r="BJ29" s="26"/>
      <c r="BK29" s="26"/>
      <c r="BL29" s="26"/>
      <c r="BM29" s="26"/>
      <c r="BN29" s="26"/>
      <c r="BO29" s="26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8"/>
      <c r="FY29" s="27"/>
      <c r="FZ29" s="27"/>
      <c r="GA29" s="27"/>
      <c r="GB29" s="27"/>
      <c r="GC29" s="27"/>
      <c r="GD29" s="27"/>
      <c r="GE29" s="27"/>
      <c r="GF29" s="114">
        <v>6558.84</v>
      </c>
      <c r="GG29" s="114"/>
      <c r="GH29" s="114">
        <v>5164.7</v>
      </c>
      <c r="GI29" s="114">
        <v>1862601.01</v>
      </c>
      <c r="GJ29" s="28"/>
      <c r="GK29" s="27"/>
      <c r="GL29" s="27"/>
      <c r="GM29" s="27"/>
      <c r="GN29" s="26"/>
      <c r="GO29" s="26"/>
      <c r="GP29" s="26"/>
      <c r="GQ29" s="26"/>
      <c r="GR29" s="28"/>
      <c r="GS29" s="27"/>
      <c r="GT29" s="27"/>
      <c r="GU29" s="27"/>
      <c r="GV29" s="26"/>
      <c r="GW29" s="26"/>
      <c r="GX29" s="26"/>
      <c r="GY29" s="26"/>
      <c r="GZ29" s="28"/>
      <c r="HA29" s="27"/>
      <c r="HB29" s="27"/>
      <c r="HC29" s="27"/>
      <c r="HD29" s="28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>
        <v>104330.8</v>
      </c>
      <c r="IG29" s="27">
        <v>45279624</v>
      </c>
      <c r="IH29" s="27">
        <v>107460.3</v>
      </c>
      <c r="II29" s="27">
        <v>49375172.9</v>
      </c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s="4" customFormat="1" ht="12.75">
      <c r="A30" s="24" t="s">
        <v>70</v>
      </c>
      <c r="B30" s="26" t="s">
        <v>20</v>
      </c>
      <c r="C30" s="24" t="s">
        <v>3</v>
      </c>
      <c r="D30" s="28">
        <f t="shared" si="3"/>
        <v>26962.47</v>
      </c>
      <c r="E30" s="28">
        <f t="shared" si="0"/>
        <v>3123697.5599999996</v>
      </c>
      <c r="F30" s="28">
        <f t="shared" si="1"/>
        <v>38298.759999999995</v>
      </c>
      <c r="G30" s="28">
        <f t="shared" si="2"/>
        <v>4986340.7299999995</v>
      </c>
      <c r="H30" s="28"/>
      <c r="I30" s="27"/>
      <c r="J30" s="27"/>
      <c r="K30" s="27"/>
      <c r="L30" s="28"/>
      <c r="M30" s="27"/>
      <c r="N30" s="27"/>
      <c r="O30" s="27"/>
      <c r="P30" s="28"/>
      <c r="Q30" s="27"/>
      <c r="R30" s="27"/>
      <c r="S30" s="27"/>
      <c r="T30" s="28"/>
      <c r="U30" s="27"/>
      <c r="V30" s="27"/>
      <c r="W30" s="27"/>
      <c r="X30" s="27">
        <v>650</v>
      </c>
      <c r="Y30" s="27">
        <v>111173.4</v>
      </c>
      <c r="Z30" s="27">
        <v>967.6</v>
      </c>
      <c r="AA30" s="27">
        <v>256997.8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>
        <v>427</v>
      </c>
      <c r="AS30" s="27">
        <v>130828.4</v>
      </c>
      <c r="AT30" s="27">
        <v>427</v>
      </c>
      <c r="AU30" s="27">
        <v>150264.4</v>
      </c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>
        <v>12</v>
      </c>
      <c r="DI30" s="27">
        <v>926.8</v>
      </c>
      <c r="DJ30" s="27">
        <v>17</v>
      </c>
      <c r="DK30" s="27">
        <v>2550</v>
      </c>
      <c r="DL30" s="27"/>
      <c r="DM30" s="27"/>
      <c r="DN30" s="27"/>
      <c r="DO30" s="27"/>
      <c r="DP30" s="27"/>
      <c r="DQ30" s="27"/>
      <c r="DR30" s="27"/>
      <c r="DS30" s="27"/>
      <c r="DT30" s="58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>
        <v>2400</v>
      </c>
      <c r="ES30" s="27"/>
      <c r="ET30" s="27">
        <v>6036</v>
      </c>
      <c r="EU30" s="27">
        <v>504099.56</v>
      </c>
      <c r="EV30" s="26"/>
      <c r="EW30" s="26"/>
      <c r="EX30" s="26"/>
      <c r="EY30" s="26"/>
      <c r="EZ30" s="26"/>
      <c r="FA30" s="26"/>
      <c r="FB30" s="26"/>
      <c r="FC30" s="26"/>
      <c r="FD30" s="99"/>
      <c r="FE30" s="26"/>
      <c r="FF30" s="26"/>
      <c r="FG30" s="26"/>
      <c r="FH30" s="99"/>
      <c r="FI30" s="26"/>
      <c r="FJ30" s="114">
        <v>11753</v>
      </c>
      <c r="FK30" s="114">
        <v>402248.2</v>
      </c>
      <c r="FL30" s="26"/>
      <c r="FM30" s="26"/>
      <c r="FN30" s="26"/>
      <c r="FO30" s="26"/>
      <c r="FP30" s="26"/>
      <c r="FQ30" s="26"/>
      <c r="FR30" s="26">
        <v>8278</v>
      </c>
      <c r="FS30" s="26">
        <v>1481489.1</v>
      </c>
      <c r="FT30" s="26">
        <v>2958</v>
      </c>
      <c r="FU30" s="26">
        <v>219970.8</v>
      </c>
      <c r="FV30" s="27">
        <v>2958</v>
      </c>
      <c r="FW30" s="27">
        <v>345114.8</v>
      </c>
      <c r="FX30" s="28"/>
      <c r="FY30" s="27"/>
      <c r="FZ30" s="26"/>
      <c r="GA30" s="26"/>
      <c r="GB30" s="27"/>
      <c r="GC30" s="27"/>
      <c r="GD30" s="27"/>
      <c r="GE30" s="27"/>
      <c r="GF30" s="114">
        <v>10134.77</v>
      </c>
      <c r="GG30" s="114">
        <v>1437523.76</v>
      </c>
      <c r="GH30" s="114">
        <v>1322</v>
      </c>
      <c r="GI30" s="114">
        <v>334585.27</v>
      </c>
      <c r="GJ30" s="28"/>
      <c r="GK30" s="27"/>
      <c r="GL30" s="27"/>
      <c r="GM30" s="27"/>
      <c r="GN30" s="28"/>
      <c r="GO30" s="82"/>
      <c r="GP30" s="82"/>
      <c r="GQ30" s="82"/>
      <c r="GR30" s="28"/>
      <c r="GS30" s="27"/>
      <c r="GT30" s="27"/>
      <c r="GU30" s="27"/>
      <c r="GV30" s="28"/>
      <c r="GW30" s="82"/>
      <c r="GX30" s="82">
        <v>841.26</v>
      </c>
      <c r="GY30" s="82">
        <v>117163.8</v>
      </c>
      <c r="GZ30" s="28"/>
      <c r="HA30" s="27"/>
      <c r="HB30" s="27"/>
      <c r="HC30" s="27"/>
      <c r="HD30" s="28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>
        <v>10380.7</v>
      </c>
      <c r="HQ30" s="27">
        <v>1223274.4</v>
      </c>
      <c r="HR30" s="27">
        <v>2468.8</v>
      </c>
      <c r="HS30" s="27">
        <v>760492.5</v>
      </c>
      <c r="HT30" s="28"/>
      <c r="HU30" s="27"/>
      <c r="HV30" s="28"/>
      <c r="HW30" s="27"/>
      <c r="HX30" s="27"/>
      <c r="HY30" s="27"/>
      <c r="HZ30" s="27"/>
      <c r="IA30" s="27"/>
      <c r="IC30" s="27"/>
      <c r="ID30" s="27">
        <v>3230.1</v>
      </c>
      <c r="IE30" s="27">
        <v>631335.3</v>
      </c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4" customFormat="1" ht="12.75">
      <c r="A31" s="24" t="s">
        <v>71</v>
      </c>
      <c r="B31" s="26" t="s">
        <v>11</v>
      </c>
      <c r="C31" s="24" t="s">
        <v>12</v>
      </c>
      <c r="D31" s="28">
        <f t="shared" si="3"/>
        <v>12393.670000000002</v>
      </c>
      <c r="E31" s="28">
        <f t="shared" si="0"/>
        <v>2096859.6</v>
      </c>
      <c r="F31" s="28">
        <f t="shared" si="1"/>
        <v>9790.018</v>
      </c>
      <c r="G31" s="28">
        <f t="shared" si="2"/>
        <v>1695704.76</v>
      </c>
      <c r="H31" s="28"/>
      <c r="I31" s="27"/>
      <c r="J31" s="27"/>
      <c r="K31" s="27"/>
      <c r="L31" s="28"/>
      <c r="M31" s="27"/>
      <c r="N31" s="27"/>
      <c r="O31" s="27"/>
      <c r="P31" s="28"/>
      <c r="Q31" s="27"/>
      <c r="R31" s="27"/>
      <c r="S31" s="27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>
        <v>1536.05</v>
      </c>
      <c r="DE31" s="27">
        <v>379810</v>
      </c>
      <c r="DF31" s="27">
        <v>1350.148</v>
      </c>
      <c r="DG31" s="27">
        <v>426762.76</v>
      </c>
      <c r="DH31" s="27"/>
      <c r="DI31" s="27"/>
      <c r="DJ31" s="27"/>
      <c r="DK31" s="27"/>
      <c r="DL31" s="27">
        <v>3531.8</v>
      </c>
      <c r="DM31" s="27">
        <v>495143.6</v>
      </c>
      <c r="DN31" s="27">
        <v>3531.8</v>
      </c>
      <c r="DO31" s="27">
        <v>493143.6</v>
      </c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74">
        <v>329.02</v>
      </c>
      <c r="EG31" s="74">
        <v>98706</v>
      </c>
      <c r="EH31" s="74">
        <v>279.02</v>
      </c>
      <c r="EI31" s="74">
        <v>83706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>
        <v>169</v>
      </c>
      <c r="FE31" s="27"/>
      <c r="FF31" s="27">
        <v>169.25</v>
      </c>
      <c r="FG31" s="27">
        <v>38738</v>
      </c>
      <c r="FH31" s="27"/>
      <c r="FI31" s="27"/>
      <c r="FJ31" s="27"/>
      <c r="FK31" s="27"/>
      <c r="FL31" s="27">
        <v>3400</v>
      </c>
      <c r="FM31" s="27">
        <v>918000</v>
      </c>
      <c r="FN31" s="27">
        <v>739.3</v>
      </c>
      <c r="FO31" s="27">
        <v>199622.6</v>
      </c>
      <c r="FP31" s="27"/>
      <c r="FQ31" s="27"/>
      <c r="FR31" s="27"/>
      <c r="FS31" s="27"/>
      <c r="FT31" s="27"/>
      <c r="FU31" s="27"/>
      <c r="FV31" s="27"/>
      <c r="FW31" s="27"/>
      <c r="FX31" s="28"/>
      <c r="FY31" s="27"/>
      <c r="FZ31" s="27"/>
      <c r="GA31" s="27"/>
      <c r="GB31" s="27"/>
      <c r="GC31" s="27"/>
      <c r="GD31" s="27"/>
      <c r="GE31" s="27"/>
      <c r="GF31" s="29"/>
      <c r="GG31" s="27"/>
      <c r="GH31" s="27"/>
      <c r="GI31" s="27"/>
      <c r="GJ31" s="28">
        <v>603.7</v>
      </c>
      <c r="GK31" s="27"/>
      <c r="GL31" s="27">
        <v>599.7</v>
      </c>
      <c r="GM31" s="27">
        <v>129031.8</v>
      </c>
      <c r="GN31" s="28"/>
      <c r="GO31" s="27"/>
      <c r="GP31" s="27"/>
      <c r="GQ31" s="27"/>
      <c r="GR31" s="28"/>
      <c r="GS31" s="27"/>
      <c r="GT31" s="27"/>
      <c r="GU31" s="27"/>
      <c r="GV31" s="26"/>
      <c r="GW31" s="26"/>
      <c r="GX31" s="28"/>
      <c r="GY31" s="27"/>
      <c r="GZ31" s="28"/>
      <c r="HA31" s="27"/>
      <c r="HB31" s="27"/>
      <c r="HC31" s="27"/>
      <c r="HD31" s="28">
        <v>1624.1</v>
      </c>
      <c r="HE31" s="27">
        <v>193200</v>
      </c>
      <c r="HF31" s="27">
        <v>1920.8</v>
      </c>
      <c r="HG31" s="27">
        <v>312700</v>
      </c>
      <c r="HH31" s="27"/>
      <c r="HI31" s="27"/>
      <c r="HJ31" s="27"/>
      <c r="HK31" s="27"/>
      <c r="HL31" s="27">
        <v>1200</v>
      </c>
      <c r="HM31" s="27">
        <v>12000</v>
      </c>
      <c r="HN31" s="27">
        <v>1200</v>
      </c>
      <c r="HO31" s="27">
        <v>12000</v>
      </c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82"/>
      <c r="IK31" s="82"/>
      <c r="IL31" s="82"/>
      <c r="IM31" s="82"/>
      <c r="IN31" s="27"/>
      <c r="IO31" s="27"/>
      <c r="IP31" s="27"/>
      <c r="IQ31" s="27"/>
      <c r="IR31" s="27"/>
      <c r="IS31" s="27"/>
      <c r="IT31" s="27"/>
      <c r="IU31" s="27"/>
    </row>
    <row r="32" spans="1:255" s="4" customFormat="1" ht="12.75">
      <c r="A32" s="24" t="s">
        <v>104</v>
      </c>
      <c r="B32" s="26" t="s">
        <v>219</v>
      </c>
      <c r="C32" s="24" t="s">
        <v>16</v>
      </c>
      <c r="D32" s="28">
        <f>SUMIF($H$9:$IU$9,"Үйлдвэрлэсэн тоо хэмжээ",H32:IU32)</f>
        <v>0</v>
      </c>
      <c r="E32" s="28">
        <f>SUMIF($H$9:$IU$9,"Үйлдвэрлэсэн үнийн дүн",H32:IU32)</f>
        <v>0</v>
      </c>
      <c r="F32" s="28">
        <f>SUMIF($H$9:$IU$9,"Борлуулалтын тоо хэмжээ",H32:IU32)</f>
        <v>0</v>
      </c>
      <c r="G32" s="28">
        <f>SUMIF($H$9:$IU$9,"Борлуулалтын үнийн дүн",H32:IU32)</f>
        <v>0</v>
      </c>
      <c r="H32" s="28"/>
      <c r="I32" s="27"/>
      <c r="J32" s="27"/>
      <c r="K32" s="27"/>
      <c r="L32" s="28"/>
      <c r="M32" s="27"/>
      <c r="N32" s="27"/>
      <c r="O32" s="27"/>
      <c r="P32" s="28"/>
      <c r="Q32" s="27"/>
      <c r="R32" s="27"/>
      <c r="S32" s="27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74"/>
      <c r="EG32" s="74"/>
      <c r="EH32" s="74"/>
      <c r="EI32" s="74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8"/>
      <c r="FY32" s="27"/>
      <c r="FZ32" s="27"/>
      <c r="GA32" s="27"/>
      <c r="GB32" s="27"/>
      <c r="GC32" s="27"/>
      <c r="GD32" s="27"/>
      <c r="GE32" s="27"/>
      <c r="GF32" s="29"/>
      <c r="GG32" s="27"/>
      <c r="GH32" s="27"/>
      <c r="GI32" s="27"/>
      <c r="GJ32" s="28"/>
      <c r="GK32" s="27"/>
      <c r="GL32" s="27"/>
      <c r="GM32" s="27"/>
      <c r="GN32" s="28"/>
      <c r="GO32" s="27"/>
      <c r="GP32" s="27"/>
      <c r="GQ32" s="27"/>
      <c r="GR32" s="28"/>
      <c r="GS32" s="27"/>
      <c r="GT32" s="27"/>
      <c r="GU32" s="27"/>
      <c r="GV32" s="26"/>
      <c r="GW32" s="26"/>
      <c r="GX32" s="28"/>
      <c r="GY32" s="27"/>
      <c r="GZ32" s="28"/>
      <c r="HA32" s="27"/>
      <c r="HB32" s="27"/>
      <c r="HC32" s="27"/>
      <c r="HD32" s="28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82"/>
      <c r="IK32" s="82"/>
      <c r="IL32" s="82"/>
      <c r="IM32" s="82"/>
      <c r="IN32" s="27"/>
      <c r="IO32" s="27"/>
      <c r="IP32" s="27"/>
      <c r="IQ32" s="27"/>
      <c r="IR32" s="27"/>
      <c r="IS32" s="27"/>
      <c r="IT32" s="27"/>
      <c r="IU32" s="27"/>
    </row>
    <row r="33" spans="1:255" s="4" customFormat="1" ht="11.25" customHeight="1">
      <c r="A33" s="24" t="s">
        <v>127</v>
      </c>
      <c r="B33" s="26" t="s">
        <v>111</v>
      </c>
      <c r="C33" s="24" t="s">
        <v>16</v>
      </c>
      <c r="D33" s="28">
        <f t="shared" si="3"/>
        <v>9083.983</v>
      </c>
      <c r="E33" s="28">
        <f t="shared" si="0"/>
        <v>1159468.526</v>
      </c>
      <c r="F33" s="28">
        <f t="shared" si="1"/>
        <v>7893.314699999999</v>
      </c>
      <c r="G33" s="28">
        <f t="shared" si="2"/>
        <v>1703394.526</v>
      </c>
      <c r="H33" s="28"/>
      <c r="I33" s="27"/>
      <c r="J33" s="27"/>
      <c r="K33" s="27"/>
      <c r="L33" s="28"/>
      <c r="M33" s="27"/>
      <c r="N33" s="27"/>
      <c r="O33" s="27"/>
      <c r="P33" s="28"/>
      <c r="Q33" s="27"/>
      <c r="R33" s="27"/>
      <c r="S33" s="27"/>
      <c r="T33" s="28">
        <v>27.9</v>
      </c>
      <c r="U33" s="28">
        <v>279800</v>
      </c>
      <c r="V33" s="28">
        <v>25.9</v>
      </c>
      <c r="W33" s="28">
        <v>311500</v>
      </c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>
        <v>8850</v>
      </c>
      <c r="BQ33" s="27">
        <v>97350</v>
      </c>
      <c r="BR33" s="27">
        <v>7660</v>
      </c>
      <c r="BS33" s="27">
        <v>84260</v>
      </c>
      <c r="BT33" s="27"/>
      <c r="BU33" s="27"/>
      <c r="BV33" s="27"/>
      <c r="BW33" s="27"/>
      <c r="BX33" s="27"/>
      <c r="BY33" s="27"/>
      <c r="BZ33" s="27"/>
      <c r="CA33" s="27"/>
      <c r="CB33" s="28"/>
      <c r="CC33" s="27"/>
      <c r="CD33" s="27"/>
      <c r="CE33" s="27"/>
      <c r="CF33" s="27"/>
      <c r="CG33" s="27"/>
      <c r="CH33" s="27"/>
      <c r="CI33" s="27"/>
      <c r="CJ33" s="28"/>
      <c r="CK33" s="27"/>
      <c r="CL33" s="27"/>
      <c r="CM33" s="27"/>
      <c r="CN33" s="28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>
        <v>1.3317</v>
      </c>
      <c r="DC33" s="27">
        <v>10920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>
        <v>87</v>
      </c>
      <c r="DQ33" s="27">
        <v>1130.826</v>
      </c>
      <c r="DR33" s="27">
        <v>87</v>
      </c>
      <c r="DS33" s="27">
        <v>1130.826</v>
      </c>
      <c r="DT33" s="82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9"/>
      <c r="EG33" s="27"/>
      <c r="EH33" s="28"/>
      <c r="EI33" s="58"/>
      <c r="EJ33" s="27"/>
      <c r="EK33" s="27"/>
      <c r="EL33" s="27"/>
      <c r="EM33" s="27"/>
      <c r="EN33" s="27">
        <v>16.5</v>
      </c>
      <c r="EO33" s="27"/>
      <c r="EP33" s="27">
        <v>16.5</v>
      </c>
      <c r="EQ33" s="27">
        <v>251896</v>
      </c>
      <c r="ER33" s="27"/>
      <c r="ES33" s="27"/>
      <c r="ET33" s="27"/>
      <c r="EU33" s="27"/>
      <c r="EV33" s="27">
        <v>26</v>
      </c>
      <c r="EW33" s="27"/>
      <c r="EX33" s="27">
        <v>26</v>
      </c>
      <c r="EY33" s="27">
        <v>262500</v>
      </c>
      <c r="EZ33" s="74">
        <v>33.883</v>
      </c>
      <c r="FA33" s="74">
        <v>546587.7</v>
      </c>
      <c r="FB33" s="74">
        <v>33.883</v>
      </c>
      <c r="FC33" s="74">
        <v>546587.7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8"/>
      <c r="FY33" s="27"/>
      <c r="FZ33" s="27"/>
      <c r="GA33" s="27"/>
      <c r="GB33" s="82"/>
      <c r="GC33" s="82"/>
      <c r="GD33" s="82"/>
      <c r="GE33" s="82"/>
      <c r="GF33" s="29"/>
      <c r="GG33" s="27"/>
      <c r="GH33" s="27"/>
      <c r="GI33" s="27"/>
      <c r="GJ33" s="28"/>
      <c r="GK33" s="27"/>
      <c r="GL33" s="27"/>
      <c r="GM33" s="27"/>
      <c r="GN33" s="28"/>
      <c r="GO33" s="27"/>
      <c r="GP33" s="27"/>
      <c r="GQ33" s="27"/>
      <c r="GR33" s="28"/>
      <c r="GS33" s="27"/>
      <c r="GT33" s="27"/>
      <c r="GU33" s="27"/>
      <c r="GV33" s="28"/>
      <c r="GW33" s="27"/>
      <c r="GX33" s="27"/>
      <c r="GY33" s="27"/>
      <c r="GZ33" s="28"/>
      <c r="HA33" s="27"/>
      <c r="HB33" s="27"/>
      <c r="HC33" s="27"/>
      <c r="HD33" s="28"/>
      <c r="HE33" s="27"/>
      <c r="HF33" s="27"/>
      <c r="HG33" s="27"/>
      <c r="HH33" s="28"/>
      <c r="HI33" s="27"/>
      <c r="HJ33" s="28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>
        <v>42.7</v>
      </c>
      <c r="HY33" s="27">
        <v>234600</v>
      </c>
      <c r="HZ33" s="27">
        <v>42.7</v>
      </c>
      <c r="IA33" s="27">
        <v>234600</v>
      </c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s="4" customFormat="1" ht="12" customHeight="1">
      <c r="A34" s="24" t="s">
        <v>145</v>
      </c>
      <c r="B34" s="26" t="s">
        <v>68</v>
      </c>
      <c r="C34" s="24" t="s">
        <v>3</v>
      </c>
      <c r="D34" s="28">
        <f t="shared" si="3"/>
        <v>462074.6</v>
      </c>
      <c r="E34" s="28">
        <f t="shared" si="0"/>
        <v>2634286.3</v>
      </c>
      <c r="F34" s="28">
        <f t="shared" si="1"/>
        <v>14500</v>
      </c>
      <c r="G34" s="28">
        <f t="shared" si="2"/>
        <v>246197.5</v>
      </c>
      <c r="H34" s="28"/>
      <c r="I34" s="27"/>
      <c r="J34" s="27"/>
      <c r="K34" s="27"/>
      <c r="L34" s="28">
        <v>12960</v>
      </c>
      <c r="M34" s="27">
        <v>304469.3</v>
      </c>
      <c r="N34" s="27">
        <v>7500</v>
      </c>
      <c r="O34" s="27">
        <v>176197.5</v>
      </c>
      <c r="P34" s="28"/>
      <c r="Q34" s="27"/>
      <c r="R34" s="27"/>
      <c r="S34" s="27"/>
      <c r="T34" s="28"/>
      <c r="U34" s="27"/>
      <c r="V34" s="27"/>
      <c r="W34" s="27"/>
      <c r="X34" s="27"/>
      <c r="Y34" s="27"/>
      <c r="Z34" s="27"/>
      <c r="AA34" s="27"/>
      <c r="AB34" s="27">
        <v>7000</v>
      </c>
      <c r="AC34" s="27">
        <v>10000</v>
      </c>
      <c r="AD34" s="27">
        <v>7000</v>
      </c>
      <c r="AE34" s="27">
        <v>70000</v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9"/>
      <c r="EG34" s="27"/>
      <c r="EH34" s="28"/>
      <c r="EI34" s="58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8"/>
      <c r="FY34" s="27"/>
      <c r="FZ34" s="27"/>
      <c r="GA34" s="27"/>
      <c r="GB34" s="27"/>
      <c r="GC34" s="27"/>
      <c r="GD34" s="27"/>
      <c r="GE34" s="27"/>
      <c r="GF34" s="29"/>
      <c r="GG34" s="27"/>
      <c r="GH34" s="27"/>
      <c r="GI34" s="27"/>
      <c r="GJ34" s="28"/>
      <c r="GK34" s="27"/>
      <c r="GL34" s="27"/>
      <c r="GM34" s="27"/>
      <c r="GN34" s="28">
        <v>442114.6</v>
      </c>
      <c r="GO34" s="27">
        <v>2319817</v>
      </c>
      <c r="GP34" s="27"/>
      <c r="GQ34" s="27"/>
      <c r="GR34" s="28"/>
      <c r="GS34" s="27"/>
      <c r="GT34" s="27"/>
      <c r="GU34" s="27"/>
      <c r="GV34" s="28"/>
      <c r="GW34" s="27"/>
      <c r="GX34" s="27"/>
      <c r="GY34" s="27"/>
      <c r="GZ34" s="28"/>
      <c r="HA34" s="27"/>
      <c r="HB34" s="27"/>
      <c r="HC34" s="27"/>
      <c r="HD34" s="28"/>
      <c r="HE34" s="27"/>
      <c r="HF34" s="27"/>
      <c r="HG34" s="27"/>
      <c r="HH34" s="28"/>
      <c r="HI34" s="27"/>
      <c r="HJ34" s="28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4" customFormat="1" ht="12" customHeight="1">
      <c r="A35" s="24" t="s">
        <v>146</v>
      </c>
      <c r="B35" s="26" t="s">
        <v>191</v>
      </c>
      <c r="C35" s="24" t="s">
        <v>3</v>
      </c>
      <c r="D35" s="28">
        <f>SUMIF($H$9:$IU$9,"Үйлдвэрлэсэн тоо хэмжээ",H35:IU35)</f>
        <v>51041</v>
      </c>
      <c r="E35" s="28">
        <f>SUMIF($H$9:$IU$9,"Үйлдвэрлэсэн үнийн дүн",H35:IU35)</f>
        <v>3406269.8</v>
      </c>
      <c r="F35" s="28">
        <f>SUMIF($H$9:$IU$9,"Борлуулалтын тоо хэмжээ",H35:IU35)</f>
        <v>51663.9</v>
      </c>
      <c r="G35" s="28">
        <f>SUMIF($H$9:$IU$9,"Борлуулалтын үнийн дүн",H35:IU35)</f>
        <v>3671737</v>
      </c>
      <c r="H35" s="28"/>
      <c r="I35" s="27"/>
      <c r="J35" s="27"/>
      <c r="K35" s="27"/>
      <c r="L35" s="28"/>
      <c r="M35" s="27"/>
      <c r="N35" s="27"/>
      <c r="O35" s="27"/>
      <c r="P35" s="28"/>
      <c r="Q35" s="27"/>
      <c r="R35" s="27"/>
      <c r="S35" s="27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9"/>
      <c r="EG35" s="27"/>
      <c r="EH35" s="28"/>
      <c r="EI35" s="58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8"/>
      <c r="FY35" s="27"/>
      <c r="FZ35" s="27"/>
      <c r="GA35" s="27"/>
      <c r="GB35" s="27"/>
      <c r="GC35" s="27"/>
      <c r="GD35" s="27"/>
      <c r="GE35" s="27"/>
      <c r="GF35" s="29"/>
      <c r="GG35" s="27"/>
      <c r="GH35" s="27"/>
      <c r="GI35" s="27"/>
      <c r="GJ35" s="28"/>
      <c r="GK35" s="27"/>
      <c r="GL35" s="27"/>
      <c r="GM35" s="27"/>
      <c r="GN35" s="28">
        <v>51041</v>
      </c>
      <c r="GO35" s="27">
        <v>3406269.8</v>
      </c>
      <c r="GP35" s="27">
        <v>51663.9</v>
      </c>
      <c r="GQ35" s="27">
        <v>3671737</v>
      </c>
      <c r="GR35" s="28"/>
      <c r="GS35" s="27"/>
      <c r="GT35" s="27"/>
      <c r="GU35" s="27"/>
      <c r="GV35" s="28"/>
      <c r="GW35" s="27"/>
      <c r="GX35" s="27"/>
      <c r="GY35" s="27"/>
      <c r="GZ35" s="28"/>
      <c r="HA35" s="27"/>
      <c r="HB35" s="27"/>
      <c r="HC35" s="27"/>
      <c r="HD35" s="28"/>
      <c r="HE35" s="27"/>
      <c r="HF35" s="27"/>
      <c r="HG35" s="27"/>
      <c r="HH35" s="28"/>
      <c r="HI35" s="27"/>
      <c r="HJ35" s="28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4" customFormat="1" ht="12" customHeight="1">
      <c r="A36" s="24" t="s">
        <v>196</v>
      </c>
      <c r="B36" s="26" t="s">
        <v>378</v>
      </c>
      <c r="C36" s="24" t="s">
        <v>3</v>
      </c>
      <c r="D36" s="28">
        <f>SUMIF($H$9:$IU$9,"Үйлдвэрлэсэн тоо хэмжээ",H36:IU36)</f>
        <v>225983.3</v>
      </c>
      <c r="E36" s="28">
        <f>SUMIF($H$9:$IU$9,"Үйлдвэрлэсэн үнийн дүн",H36:IU36)</f>
        <v>25811352.3</v>
      </c>
      <c r="F36" s="28">
        <f>SUMIF($H$9:$IU$9,"Борлуулалтын тоо хэмжээ",H36:IU36)</f>
        <v>225490.3</v>
      </c>
      <c r="G36" s="28">
        <f>SUMIF($H$9:$IU$9,"Борлуулалтын үнийн дүн",H36:IU36)</f>
        <v>26806873</v>
      </c>
      <c r="H36" s="28"/>
      <c r="I36" s="27"/>
      <c r="J36" s="27"/>
      <c r="K36" s="27"/>
      <c r="L36" s="28"/>
      <c r="M36" s="27"/>
      <c r="N36" s="27"/>
      <c r="O36" s="27"/>
      <c r="P36" s="28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9"/>
      <c r="EG36" s="27"/>
      <c r="EH36" s="28"/>
      <c r="EI36" s="58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8"/>
      <c r="FY36" s="27"/>
      <c r="FZ36" s="27"/>
      <c r="GA36" s="27"/>
      <c r="GB36" s="27"/>
      <c r="GC36" s="27"/>
      <c r="GD36" s="27"/>
      <c r="GE36" s="27"/>
      <c r="GF36" s="29"/>
      <c r="GG36" s="27"/>
      <c r="GH36" s="27"/>
      <c r="GI36" s="27"/>
      <c r="GJ36" s="28"/>
      <c r="GK36" s="27"/>
      <c r="GL36" s="27"/>
      <c r="GM36" s="27"/>
      <c r="GN36" s="28">
        <v>225983.3</v>
      </c>
      <c r="GO36" s="27">
        <v>25811352.3</v>
      </c>
      <c r="GP36" s="27">
        <v>225490.3</v>
      </c>
      <c r="GQ36" s="27">
        <v>26806873</v>
      </c>
      <c r="GR36" s="28"/>
      <c r="GS36" s="27"/>
      <c r="GT36" s="27"/>
      <c r="GU36" s="27"/>
      <c r="GV36" s="28"/>
      <c r="GW36" s="27"/>
      <c r="GX36" s="27"/>
      <c r="GY36" s="27"/>
      <c r="GZ36" s="28"/>
      <c r="HA36" s="27"/>
      <c r="HB36" s="27"/>
      <c r="HC36" s="27"/>
      <c r="HD36" s="28"/>
      <c r="HE36" s="27"/>
      <c r="HF36" s="27"/>
      <c r="HG36" s="27"/>
      <c r="HH36" s="28"/>
      <c r="HI36" s="27"/>
      <c r="HJ36" s="28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s="4" customFormat="1" ht="12" customHeight="1">
      <c r="A37" s="24" t="s">
        <v>218</v>
      </c>
      <c r="B37" s="26" t="s">
        <v>106</v>
      </c>
      <c r="C37" s="24" t="s">
        <v>16</v>
      </c>
      <c r="D37" s="28">
        <f t="shared" si="3"/>
        <v>248.212</v>
      </c>
      <c r="E37" s="28">
        <f t="shared" si="0"/>
        <v>1840663.5</v>
      </c>
      <c r="F37" s="28">
        <f t="shared" si="1"/>
        <v>286.244</v>
      </c>
      <c r="G37" s="28">
        <f t="shared" si="2"/>
        <v>3002099.3</v>
      </c>
      <c r="H37" s="28"/>
      <c r="I37" s="27"/>
      <c r="J37" s="27"/>
      <c r="K37" s="27"/>
      <c r="L37" s="28"/>
      <c r="M37" s="27"/>
      <c r="N37" s="27"/>
      <c r="O37" s="27"/>
      <c r="P37" s="28"/>
      <c r="Q37" s="27"/>
      <c r="R37" s="27"/>
      <c r="S37" s="27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>
        <v>248.212</v>
      </c>
      <c r="AW37" s="27">
        <v>1840663.5</v>
      </c>
      <c r="AX37" s="27">
        <v>286.244</v>
      </c>
      <c r="AY37" s="27">
        <v>3002099.3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9"/>
      <c r="EG37" s="27"/>
      <c r="EH37" s="28"/>
      <c r="EI37" s="58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8"/>
      <c r="FY37" s="27"/>
      <c r="FZ37" s="27"/>
      <c r="GA37" s="27"/>
      <c r="GB37" s="27"/>
      <c r="GC37" s="27"/>
      <c r="GD37" s="27"/>
      <c r="GE37" s="27"/>
      <c r="GF37" s="29"/>
      <c r="GG37" s="27"/>
      <c r="GH37" s="27"/>
      <c r="GI37" s="27"/>
      <c r="GJ37" s="28"/>
      <c r="GK37" s="27"/>
      <c r="GL37" s="27"/>
      <c r="GM37" s="27"/>
      <c r="GN37" s="28"/>
      <c r="GO37" s="27"/>
      <c r="GP37" s="27"/>
      <c r="GQ37" s="27"/>
      <c r="GR37" s="28"/>
      <c r="GS37" s="27"/>
      <c r="GT37" s="27"/>
      <c r="GU37" s="27"/>
      <c r="GV37" s="28"/>
      <c r="GW37" s="27"/>
      <c r="GX37" s="27"/>
      <c r="GY37" s="27"/>
      <c r="GZ37" s="28"/>
      <c r="HA37" s="27"/>
      <c r="HB37" s="27"/>
      <c r="HC37" s="27"/>
      <c r="HD37" s="28"/>
      <c r="HE37" s="27"/>
      <c r="HF37" s="27"/>
      <c r="HG37" s="27"/>
      <c r="HH37" s="28"/>
      <c r="HI37" s="27"/>
      <c r="HJ37" s="28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4" customFormat="1" ht="12" customHeight="1">
      <c r="A38" s="24" t="s">
        <v>364</v>
      </c>
      <c r="B38" s="26" t="s">
        <v>128</v>
      </c>
      <c r="C38" s="24" t="s">
        <v>3</v>
      </c>
      <c r="D38" s="28">
        <f>SUMIF($H$9:$IU$9,"Үйлдвэрлэсэн тоо хэмжээ",H38:IU38)</f>
        <v>0</v>
      </c>
      <c r="E38" s="28">
        <f>SUMIF($H$9:$IU$9,"Үйлдвэрлэсэн үнийн дүн",H38:IU38)</f>
        <v>0</v>
      </c>
      <c r="F38" s="28">
        <f>SUMIF($H$9:$IU$9,"Борлуулалтын тоо хэмжээ",H38:IU38)</f>
        <v>0</v>
      </c>
      <c r="G38" s="28">
        <f>SUMIF($H$9:$IU$9,"Борлуулалтын үнийн дүн",H38:IU38)</f>
        <v>0</v>
      </c>
      <c r="H38" s="28"/>
      <c r="I38" s="27"/>
      <c r="J38" s="27"/>
      <c r="K38" s="27"/>
      <c r="L38" s="28"/>
      <c r="M38" s="27"/>
      <c r="N38" s="27"/>
      <c r="O38" s="27"/>
      <c r="P38" s="28"/>
      <c r="Q38" s="27"/>
      <c r="R38" s="27"/>
      <c r="S38" s="27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9"/>
      <c r="EG38" s="27"/>
      <c r="EH38" s="28"/>
      <c r="EI38" s="58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8"/>
      <c r="FY38" s="27"/>
      <c r="FZ38" s="27"/>
      <c r="GA38" s="27"/>
      <c r="GB38" s="27"/>
      <c r="GC38" s="27"/>
      <c r="GD38" s="27"/>
      <c r="GE38" s="27"/>
      <c r="GF38" s="29"/>
      <c r="GG38" s="27"/>
      <c r="GH38" s="27"/>
      <c r="GI38" s="27"/>
      <c r="GJ38" s="28"/>
      <c r="GK38" s="27"/>
      <c r="GL38" s="27"/>
      <c r="GM38" s="27"/>
      <c r="GN38" s="28"/>
      <c r="GO38" s="27"/>
      <c r="GP38" s="27"/>
      <c r="GQ38" s="27"/>
      <c r="GR38" s="28"/>
      <c r="GS38" s="27"/>
      <c r="GT38" s="27"/>
      <c r="GU38" s="27"/>
      <c r="GV38" s="28"/>
      <c r="GW38" s="27"/>
      <c r="GX38" s="27"/>
      <c r="GY38" s="27"/>
      <c r="GZ38" s="28"/>
      <c r="HA38" s="27"/>
      <c r="HB38" s="27"/>
      <c r="HC38" s="27"/>
      <c r="HD38" s="28"/>
      <c r="HE38" s="27"/>
      <c r="HF38" s="27"/>
      <c r="HG38" s="27"/>
      <c r="HH38" s="28"/>
      <c r="HI38" s="27"/>
      <c r="HJ38" s="28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4" customFormat="1" ht="12" customHeight="1">
      <c r="A39" s="24" t="s">
        <v>365</v>
      </c>
      <c r="B39" s="26" t="s">
        <v>197</v>
      </c>
      <c r="C39" s="24" t="s">
        <v>3</v>
      </c>
      <c r="D39" s="28">
        <f>SUMIF($H$9:$IU$9,"Үйлдвэрлэсэн тоо хэмжээ",H39:IU39)</f>
        <v>0</v>
      </c>
      <c r="E39" s="28">
        <f>SUMIF($H$9:$IU$9,"Үйлдвэрлэсэн үнийн дүн",H39:IU39)</f>
        <v>0</v>
      </c>
      <c r="F39" s="28">
        <f>SUMIF($H$9:$IU$9,"Борлуулалтын тоо хэмжээ",H39:IU39)</f>
        <v>0</v>
      </c>
      <c r="G39" s="28">
        <f>SUMIF($H$9:$IU$9,"Борлуулалтын үнийн дүн",H39:IU39)</f>
        <v>0</v>
      </c>
      <c r="H39" s="28"/>
      <c r="I39" s="27"/>
      <c r="J39" s="27"/>
      <c r="K39" s="27"/>
      <c r="L39" s="28"/>
      <c r="M39" s="27"/>
      <c r="N39" s="27"/>
      <c r="O39" s="27"/>
      <c r="P39" s="28"/>
      <c r="Q39" s="27"/>
      <c r="R39" s="27"/>
      <c r="S39" s="27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9"/>
      <c r="EG39" s="27"/>
      <c r="EH39" s="28"/>
      <c r="EI39" s="58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8"/>
      <c r="FY39" s="27"/>
      <c r="FZ39" s="27"/>
      <c r="GA39" s="27"/>
      <c r="GB39" s="27"/>
      <c r="GC39" s="27"/>
      <c r="GD39" s="27"/>
      <c r="GE39" s="27"/>
      <c r="GF39" s="29"/>
      <c r="GG39" s="27"/>
      <c r="GH39" s="27"/>
      <c r="GI39" s="27"/>
      <c r="GJ39" s="28"/>
      <c r="GK39" s="27"/>
      <c r="GL39" s="27"/>
      <c r="GM39" s="27"/>
      <c r="GN39" s="28"/>
      <c r="GO39" s="27"/>
      <c r="GP39" s="27"/>
      <c r="GQ39" s="27"/>
      <c r="GR39" s="28"/>
      <c r="GS39" s="27"/>
      <c r="GT39" s="27"/>
      <c r="GU39" s="27"/>
      <c r="GV39" s="28"/>
      <c r="GW39" s="27"/>
      <c r="GX39" s="27"/>
      <c r="GY39" s="27"/>
      <c r="GZ39" s="28"/>
      <c r="HA39" s="27"/>
      <c r="HB39" s="27"/>
      <c r="HC39" s="27"/>
      <c r="HD39" s="28"/>
      <c r="HE39" s="27"/>
      <c r="HF39" s="27"/>
      <c r="HG39" s="27"/>
      <c r="HH39" s="28"/>
      <c r="HI39" s="27"/>
      <c r="HJ39" s="28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4" customFormat="1" ht="12" customHeight="1">
      <c r="A40" s="24" t="s">
        <v>366</v>
      </c>
      <c r="B40" s="26" t="s">
        <v>283</v>
      </c>
      <c r="C40" s="24" t="s">
        <v>3</v>
      </c>
      <c r="D40" s="28">
        <f>SUMIF($H$9:$IU$9,"Үйлдвэрлэсэн тоо хэмжээ",H40:IU40)</f>
        <v>0</v>
      </c>
      <c r="E40" s="28">
        <f>SUMIF($H$9:$IU$9,"Үйлдвэрлэсэн үнийн дүн",H40:IU40)</f>
        <v>0</v>
      </c>
      <c r="F40" s="28">
        <f>SUMIF($H$9:$IU$9,"Борлуулалтын тоо хэмжээ",H40:IU40)</f>
        <v>0</v>
      </c>
      <c r="G40" s="28">
        <f>SUMIF($H$9:$IU$9,"Борлуулалтын үнийн дүн",H40:IU40)</f>
        <v>0</v>
      </c>
      <c r="H40" s="28"/>
      <c r="I40" s="27"/>
      <c r="J40" s="27"/>
      <c r="K40" s="27"/>
      <c r="L40" s="28"/>
      <c r="M40" s="27"/>
      <c r="N40" s="27"/>
      <c r="O40" s="27"/>
      <c r="P40" s="28"/>
      <c r="Q40" s="27"/>
      <c r="R40" s="27"/>
      <c r="S40" s="27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9"/>
      <c r="EG40" s="27"/>
      <c r="EH40" s="28"/>
      <c r="EI40" s="58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8"/>
      <c r="FY40" s="27"/>
      <c r="FZ40" s="27"/>
      <c r="GA40" s="27"/>
      <c r="GB40" s="27"/>
      <c r="GC40" s="27"/>
      <c r="GD40" s="27"/>
      <c r="GE40" s="27"/>
      <c r="GF40" s="29"/>
      <c r="GG40" s="27"/>
      <c r="GH40" s="27"/>
      <c r="GI40" s="27"/>
      <c r="GJ40" s="28"/>
      <c r="GK40" s="27"/>
      <c r="GL40" s="27"/>
      <c r="GM40" s="27"/>
      <c r="GN40" s="28"/>
      <c r="GO40" s="27"/>
      <c r="GP40" s="27"/>
      <c r="GQ40" s="27"/>
      <c r="GR40" s="28"/>
      <c r="GS40" s="27"/>
      <c r="GT40" s="27"/>
      <c r="GU40" s="27"/>
      <c r="GV40" s="28"/>
      <c r="GW40" s="27"/>
      <c r="GX40" s="27"/>
      <c r="GY40" s="27"/>
      <c r="GZ40" s="28"/>
      <c r="HA40" s="27"/>
      <c r="HB40" s="27"/>
      <c r="HC40" s="27"/>
      <c r="HD40" s="28"/>
      <c r="HE40" s="27"/>
      <c r="HF40" s="27"/>
      <c r="HG40" s="27"/>
      <c r="HH40" s="28"/>
      <c r="HI40" s="27"/>
      <c r="HJ40" s="28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4" customFormat="1" ht="12" customHeight="1">
      <c r="A41" s="24" t="s">
        <v>377</v>
      </c>
      <c r="B41" s="26" t="s">
        <v>295</v>
      </c>
      <c r="C41" s="24" t="s">
        <v>3</v>
      </c>
      <c r="D41" s="28">
        <f>SUMIF($H$9:$IU$9,"Үйлдвэрлэсэн тоо хэмжээ",H41:IU41)</f>
        <v>782.5</v>
      </c>
      <c r="E41" s="28">
        <f>SUMIF($H$9:$IU$9,"Үйлдвэрлэсэн үнийн дүн",H41:IU41)</f>
        <v>43201.2</v>
      </c>
      <c r="F41" s="28">
        <f>SUMIF($H$9:$IU$9,"Борлуулалтын тоо хэмжээ",H41:IU41)</f>
        <v>782.5</v>
      </c>
      <c r="G41" s="28">
        <f>SUMIF($H$9:$IU$9,"Борлуулалтын үнийн дүн",H41:IU41)</f>
        <v>51834.2</v>
      </c>
      <c r="H41" s="28"/>
      <c r="I41" s="27"/>
      <c r="J41" s="27"/>
      <c r="K41" s="27"/>
      <c r="L41" s="28"/>
      <c r="M41" s="27"/>
      <c r="N41" s="27"/>
      <c r="O41" s="27"/>
      <c r="P41" s="28"/>
      <c r="Q41" s="27"/>
      <c r="R41" s="27"/>
      <c r="S41" s="27"/>
      <c r="T41" s="28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9"/>
      <c r="EG41" s="27"/>
      <c r="EH41" s="28"/>
      <c r="EI41" s="58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8"/>
      <c r="FY41" s="27"/>
      <c r="FZ41" s="27"/>
      <c r="GA41" s="27"/>
      <c r="GB41" s="27"/>
      <c r="GC41" s="27"/>
      <c r="GD41" s="27"/>
      <c r="GE41" s="27"/>
      <c r="GF41" s="29"/>
      <c r="GG41" s="27"/>
      <c r="GH41" s="27"/>
      <c r="GI41" s="27"/>
      <c r="GJ41" s="28"/>
      <c r="GK41" s="27"/>
      <c r="GL41" s="27"/>
      <c r="GM41" s="27"/>
      <c r="GN41" s="28"/>
      <c r="GO41" s="27"/>
      <c r="GP41" s="27"/>
      <c r="GQ41" s="27"/>
      <c r="GR41" s="28"/>
      <c r="GS41" s="27"/>
      <c r="GT41" s="27"/>
      <c r="GU41" s="27"/>
      <c r="GV41" s="28"/>
      <c r="GW41" s="27"/>
      <c r="GX41" s="27"/>
      <c r="GY41" s="27"/>
      <c r="GZ41" s="28"/>
      <c r="HA41" s="27"/>
      <c r="HB41" s="27"/>
      <c r="HC41" s="27"/>
      <c r="HD41" s="28"/>
      <c r="HE41" s="27"/>
      <c r="HF41" s="27"/>
      <c r="HG41" s="27"/>
      <c r="HH41" s="28"/>
      <c r="HI41" s="27"/>
      <c r="HJ41" s="28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>
        <v>565.7</v>
      </c>
      <c r="IK41" s="27">
        <v>43161.2</v>
      </c>
      <c r="IL41" s="27">
        <v>565.7</v>
      </c>
      <c r="IM41" s="27">
        <v>43161.2</v>
      </c>
      <c r="IN41" s="27"/>
      <c r="IO41" s="27"/>
      <c r="IP41" s="27"/>
      <c r="IQ41" s="27"/>
      <c r="IR41" s="27">
        <v>216.8</v>
      </c>
      <c r="IS41" s="27">
        <v>40</v>
      </c>
      <c r="IT41" s="27">
        <v>216.8</v>
      </c>
      <c r="IU41" s="27">
        <v>8673</v>
      </c>
    </row>
    <row r="42" spans="1:255" ht="12" customHeight="1">
      <c r="A42" s="24"/>
      <c r="B42" s="24" t="s">
        <v>65</v>
      </c>
      <c r="C42" s="24"/>
      <c r="D42" s="73"/>
      <c r="E42" s="73">
        <f>SUM(E11:E41)</f>
        <v>166906825.746</v>
      </c>
      <c r="F42" s="73"/>
      <c r="G42" s="73">
        <f>SUM(G11:G41)</f>
        <v>590448236.1405001</v>
      </c>
      <c r="H42" s="28"/>
      <c r="I42" s="27"/>
      <c r="J42" s="27"/>
      <c r="K42" s="27"/>
      <c r="L42" s="28"/>
      <c r="M42" s="27"/>
      <c r="N42" s="27"/>
      <c r="O42" s="27"/>
      <c r="P42" s="28"/>
      <c r="Q42" s="27"/>
      <c r="R42" s="27"/>
      <c r="S42" s="27"/>
      <c r="T42" s="28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8"/>
      <c r="FY42" s="27"/>
      <c r="FZ42" s="27"/>
      <c r="GA42" s="27"/>
      <c r="GB42" s="27"/>
      <c r="GC42" s="27"/>
      <c r="GD42" s="27"/>
      <c r="GE42" s="27"/>
      <c r="GF42" s="29"/>
      <c r="GG42" s="27"/>
      <c r="GH42" s="27"/>
      <c r="GI42" s="27"/>
      <c r="GJ42" s="28"/>
      <c r="GK42" s="27"/>
      <c r="GL42" s="27"/>
      <c r="GM42" s="27"/>
      <c r="GN42" s="28"/>
      <c r="GO42" s="27"/>
      <c r="GP42" s="27"/>
      <c r="GQ42" s="27"/>
      <c r="GR42" s="28"/>
      <c r="GS42" s="27"/>
      <c r="GT42" s="27"/>
      <c r="GU42" s="27"/>
      <c r="GV42" s="28"/>
      <c r="GW42" s="27"/>
      <c r="GX42" s="27"/>
      <c r="GY42" s="27"/>
      <c r="GZ42" s="28"/>
      <c r="HA42" s="27"/>
      <c r="HB42" s="27"/>
      <c r="HC42" s="27"/>
      <c r="HD42" s="28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8" customFormat="1" ht="12.75">
      <c r="A43" s="120" t="s">
        <v>61</v>
      </c>
      <c r="B43" s="121"/>
      <c r="C43" s="121"/>
      <c r="D43" s="121"/>
      <c r="E43" s="121"/>
      <c r="F43" s="121"/>
      <c r="G43" s="122"/>
      <c r="H43" s="59"/>
      <c r="I43" s="35"/>
      <c r="J43" s="35"/>
      <c r="K43" s="35"/>
      <c r="L43" s="59"/>
      <c r="M43" s="35"/>
      <c r="N43" s="35"/>
      <c r="O43" s="35"/>
      <c r="P43" s="59"/>
      <c r="Q43" s="35"/>
      <c r="R43" s="35"/>
      <c r="S43" s="35"/>
      <c r="T43" s="59"/>
      <c r="U43" s="35"/>
      <c r="V43" s="35"/>
      <c r="W43" s="35"/>
      <c r="X43" s="34"/>
      <c r="Y43" s="35"/>
      <c r="Z43" s="35"/>
      <c r="AA43" s="35"/>
      <c r="AB43" s="34"/>
      <c r="AC43" s="35"/>
      <c r="AD43" s="35"/>
      <c r="AE43" s="35"/>
      <c r="AF43" s="34"/>
      <c r="AG43" s="35"/>
      <c r="AH43" s="35"/>
      <c r="AI43" s="35"/>
      <c r="AJ43" s="34"/>
      <c r="AK43" s="35"/>
      <c r="AL43" s="35"/>
      <c r="AM43" s="35"/>
      <c r="AN43" s="34"/>
      <c r="AO43" s="35"/>
      <c r="AP43" s="35"/>
      <c r="AQ43" s="35"/>
      <c r="AR43" s="34"/>
      <c r="AS43" s="35"/>
      <c r="AT43" s="35"/>
      <c r="AU43" s="35"/>
      <c r="AV43" s="34"/>
      <c r="AW43" s="35"/>
      <c r="AX43" s="35"/>
      <c r="AY43" s="35"/>
      <c r="AZ43" s="34"/>
      <c r="BA43" s="35"/>
      <c r="BB43" s="35"/>
      <c r="BC43" s="35"/>
      <c r="BD43" s="34"/>
      <c r="BE43" s="35"/>
      <c r="BF43" s="35"/>
      <c r="BG43" s="35"/>
      <c r="BH43" s="34"/>
      <c r="BI43" s="35"/>
      <c r="BJ43" s="35"/>
      <c r="BK43" s="35"/>
      <c r="BL43" s="34"/>
      <c r="BM43" s="35"/>
      <c r="BN43" s="35"/>
      <c r="BO43" s="35"/>
      <c r="BP43" s="34"/>
      <c r="BQ43" s="35"/>
      <c r="BR43" s="35"/>
      <c r="BS43" s="35"/>
      <c r="BT43" s="34"/>
      <c r="BU43" s="35"/>
      <c r="BV43" s="35"/>
      <c r="BW43" s="35"/>
      <c r="BX43" s="34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4"/>
      <c r="CW43" s="35"/>
      <c r="CX43" s="35"/>
      <c r="CY43" s="35"/>
      <c r="CZ43" s="34"/>
      <c r="DA43" s="35"/>
      <c r="DB43" s="35"/>
      <c r="DC43" s="35"/>
      <c r="DD43" s="34"/>
      <c r="DE43" s="35"/>
      <c r="DF43" s="35"/>
      <c r="DG43" s="35"/>
      <c r="DH43" s="34"/>
      <c r="DI43" s="35"/>
      <c r="DJ43" s="35"/>
      <c r="DK43" s="35"/>
      <c r="DL43" s="34"/>
      <c r="DM43" s="35"/>
      <c r="DN43" s="35"/>
      <c r="DO43" s="35"/>
      <c r="DP43" s="34"/>
      <c r="DQ43" s="35"/>
      <c r="DR43" s="35"/>
      <c r="DS43" s="35"/>
      <c r="DT43" s="34"/>
      <c r="DU43" s="35"/>
      <c r="DV43" s="35"/>
      <c r="DW43" s="35"/>
      <c r="DX43" s="34"/>
      <c r="DY43" s="35"/>
      <c r="DZ43" s="35"/>
      <c r="EA43" s="35"/>
      <c r="EB43" s="34"/>
      <c r="EC43" s="35"/>
      <c r="ED43" s="35"/>
      <c r="EE43" s="35"/>
      <c r="EF43" s="34"/>
      <c r="EG43" s="35"/>
      <c r="EH43" s="35"/>
      <c r="EI43" s="35"/>
      <c r="EJ43" s="34"/>
      <c r="EK43" s="35"/>
      <c r="EL43" s="35"/>
      <c r="EM43" s="35"/>
      <c r="EN43" s="34"/>
      <c r="EO43" s="35"/>
      <c r="EP43" s="35"/>
      <c r="EQ43" s="35"/>
      <c r="ER43" s="34"/>
      <c r="ES43" s="35"/>
      <c r="ET43" s="35"/>
      <c r="EU43" s="35"/>
      <c r="EV43" s="34"/>
      <c r="EW43" s="35"/>
      <c r="EX43" s="35"/>
      <c r="EY43" s="35"/>
      <c r="EZ43" s="34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4"/>
      <c r="FM43" s="35"/>
      <c r="FN43" s="35"/>
      <c r="FO43" s="35"/>
      <c r="FP43" s="34"/>
      <c r="FQ43" s="35"/>
      <c r="FR43" s="35"/>
      <c r="FS43" s="35"/>
      <c r="FT43" s="34"/>
      <c r="FU43" s="35"/>
      <c r="FV43" s="35"/>
      <c r="FW43" s="35"/>
      <c r="FX43" s="59"/>
      <c r="FY43" s="35"/>
      <c r="FZ43" s="35"/>
      <c r="GA43" s="35"/>
      <c r="GB43" s="35"/>
      <c r="GC43" s="35"/>
      <c r="GD43" s="35"/>
      <c r="GE43" s="35"/>
      <c r="GF43" s="34"/>
      <c r="GG43" s="35"/>
      <c r="GH43" s="35"/>
      <c r="GI43" s="35"/>
      <c r="GJ43" s="59"/>
      <c r="GK43" s="35"/>
      <c r="GL43" s="35"/>
      <c r="GM43" s="35"/>
      <c r="GN43" s="59"/>
      <c r="GO43" s="35"/>
      <c r="GP43" s="35"/>
      <c r="GQ43" s="35"/>
      <c r="GR43" s="59"/>
      <c r="GS43" s="35"/>
      <c r="GT43" s="35"/>
      <c r="GU43" s="35"/>
      <c r="GV43" s="59"/>
      <c r="GW43" s="35"/>
      <c r="GX43" s="35"/>
      <c r="GY43" s="35"/>
      <c r="GZ43" s="59"/>
      <c r="HA43" s="35"/>
      <c r="HB43" s="35"/>
      <c r="HC43" s="35"/>
      <c r="HD43" s="59"/>
      <c r="HE43" s="35"/>
      <c r="HF43" s="35"/>
      <c r="HG43" s="35"/>
      <c r="HH43" s="34"/>
      <c r="HI43" s="35"/>
      <c r="HJ43" s="35"/>
      <c r="HK43" s="35"/>
      <c r="HL43" s="34"/>
      <c r="HM43" s="35"/>
      <c r="HN43" s="35"/>
      <c r="HO43" s="35"/>
      <c r="HP43" s="34"/>
      <c r="HQ43" s="35"/>
      <c r="HR43" s="35"/>
      <c r="HS43" s="35"/>
      <c r="HT43" s="34"/>
      <c r="HU43" s="35"/>
      <c r="HV43" s="35"/>
      <c r="HW43" s="35"/>
      <c r="HX43" s="35"/>
      <c r="HY43" s="35"/>
      <c r="HZ43" s="35"/>
      <c r="IA43" s="35"/>
      <c r="IB43" s="34"/>
      <c r="IC43" s="35"/>
      <c r="ID43" s="35"/>
      <c r="IE43" s="35"/>
      <c r="IF43" s="34"/>
      <c r="IG43" s="35"/>
      <c r="IH43" s="35"/>
      <c r="II43" s="35"/>
      <c r="IJ43" s="34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:255" s="8" customFormat="1" ht="12.75">
      <c r="A44" s="123" t="s">
        <v>0</v>
      </c>
      <c r="B44" s="123" t="s">
        <v>28</v>
      </c>
      <c r="C44" s="124" t="s">
        <v>1</v>
      </c>
      <c r="D44" s="128" t="s">
        <v>62</v>
      </c>
      <c r="E44" s="128"/>
      <c r="F44" s="128" t="s">
        <v>57</v>
      </c>
      <c r="G44" s="128"/>
      <c r="H44" s="59"/>
      <c r="I44" s="35"/>
      <c r="J44" s="35"/>
      <c r="K44" s="35"/>
      <c r="L44" s="59"/>
      <c r="M44" s="35"/>
      <c r="N44" s="35"/>
      <c r="O44" s="35"/>
      <c r="P44" s="59"/>
      <c r="Q44" s="35"/>
      <c r="R44" s="35"/>
      <c r="S44" s="35"/>
      <c r="T44" s="59"/>
      <c r="U44" s="35"/>
      <c r="V44" s="35"/>
      <c r="W44" s="35"/>
      <c r="X44" s="34"/>
      <c r="Y44" s="35"/>
      <c r="Z44" s="35"/>
      <c r="AA44" s="35"/>
      <c r="AB44" s="34"/>
      <c r="AC44" s="35"/>
      <c r="AD44" s="35"/>
      <c r="AE44" s="35"/>
      <c r="AF44" s="34"/>
      <c r="AG44" s="35"/>
      <c r="AH44" s="35"/>
      <c r="AI44" s="35"/>
      <c r="AJ44" s="34"/>
      <c r="AK44" s="35"/>
      <c r="AL44" s="35"/>
      <c r="AM44" s="35"/>
      <c r="AN44" s="34"/>
      <c r="AO44" s="35"/>
      <c r="AP44" s="35"/>
      <c r="AQ44" s="35"/>
      <c r="AR44" s="34"/>
      <c r="AS44" s="35"/>
      <c r="AT44" s="35"/>
      <c r="AU44" s="35"/>
      <c r="AV44" s="34"/>
      <c r="AW44" s="35"/>
      <c r="AX44" s="35"/>
      <c r="AY44" s="35"/>
      <c r="AZ44" s="34"/>
      <c r="BA44" s="35"/>
      <c r="BB44" s="35"/>
      <c r="BC44" s="35"/>
      <c r="BD44" s="34"/>
      <c r="BE44" s="35"/>
      <c r="BF44" s="35"/>
      <c r="BG44" s="35"/>
      <c r="BH44" s="34"/>
      <c r="BI44" s="35"/>
      <c r="BJ44" s="35"/>
      <c r="BK44" s="35"/>
      <c r="BL44" s="34"/>
      <c r="BM44" s="35"/>
      <c r="BN44" s="35"/>
      <c r="BO44" s="35"/>
      <c r="BP44" s="34"/>
      <c r="BQ44" s="35"/>
      <c r="BR44" s="35"/>
      <c r="BS44" s="35"/>
      <c r="BT44" s="34"/>
      <c r="BU44" s="35"/>
      <c r="BV44" s="35"/>
      <c r="BW44" s="35"/>
      <c r="BX44" s="34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4"/>
      <c r="CW44" s="35"/>
      <c r="CX44" s="35"/>
      <c r="CY44" s="35"/>
      <c r="CZ44" s="34"/>
      <c r="DA44" s="35"/>
      <c r="DB44" s="35"/>
      <c r="DC44" s="35"/>
      <c r="DD44" s="34"/>
      <c r="DE44" s="35"/>
      <c r="DF44" s="35"/>
      <c r="DG44" s="35"/>
      <c r="DH44" s="34"/>
      <c r="DI44" s="35"/>
      <c r="DJ44" s="35"/>
      <c r="DK44" s="35"/>
      <c r="DL44" s="34"/>
      <c r="DM44" s="35"/>
      <c r="DN44" s="35"/>
      <c r="DO44" s="35"/>
      <c r="DP44" s="34"/>
      <c r="DQ44" s="35"/>
      <c r="DR44" s="35"/>
      <c r="DS44" s="35"/>
      <c r="DT44" s="34"/>
      <c r="DU44" s="35"/>
      <c r="DV44" s="35"/>
      <c r="DW44" s="35"/>
      <c r="DX44" s="34"/>
      <c r="DY44" s="35"/>
      <c r="DZ44" s="35"/>
      <c r="EA44" s="35"/>
      <c r="EB44" s="34"/>
      <c r="EC44" s="35"/>
      <c r="ED44" s="35"/>
      <c r="EE44" s="35"/>
      <c r="EF44" s="34"/>
      <c r="EG44" s="35"/>
      <c r="EH44" s="35"/>
      <c r="EI44" s="35"/>
      <c r="EJ44" s="34"/>
      <c r="EK44" s="35"/>
      <c r="EL44" s="35"/>
      <c r="EM44" s="35"/>
      <c r="EN44" s="34"/>
      <c r="EO44" s="35"/>
      <c r="EP44" s="35"/>
      <c r="EQ44" s="35"/>
      <c r="ER44" s="34"/>
      <c r="ES44" s="35"/>
      <c r="ET44" s="35"/>
      <c r="EU44" s="35"/>
      <c r="EV44" s="34"/>
      <c r="EW44" s="35"/>
      <c r="EX44" s="35"/>
      <c r="EY44" s="35"/>
      <c r="EZ44" s="34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4"/>
      <c r="FM44" s="35"/>
      <c r="FN44" s="35"/>
      <c r="FO44" s="35"/>
      <c r="FP44" s="34"/>
      <c r="FQ44" s="35"/>
      <c r="FR44" s="35"/>
      <c r="FS44" s="35"/>
      <c r="FT44" s="34"/>
      <c r="FU44" s="35"/>
      <c r="FV44" s="35"/>
      <c r="FW44" s="35"/>
      <c r="FX44" s="59"/>
      <c r="FY44" s="35"/>
      <c r="FZ44" s="35"/>
      <c r="GA44" s="35"/>
      <c r="GB44" s="35"/>
      <c r="GC44" s="35"/>
      <c r="GD44" s="35"/>
      <c r="GE44" s="35"/>
      <c r="GF44" s="34"/>
      <c r="GG44" s="35"/>
      <c r="GH44" s="35"/>
      <c r="GI44" s="35"/>
      <c r="GJ44" s="59"/>
      <c r="GK44" s="35"/>
      <c r="GL44" s="35"/>
      <c r="GM44" s="35"/>
      <c r="GN44" s="59"/>
      <c r="GO44" s="35"/>
      <c r="GP44" s="35"/>
      <c r="GQ44" s="35"/>
      <c r="GR44" s="59"/>
      <c r="GS44" s="35"/>
      <c r="GT44" s="35"/>
      <c r="GU44" s="35"/>
      <c r="GV44" s="59"/>
      <c r="GW44" s="35"/>
      <c r="GX44" s="35"/>
      <c r="GY44" s="35"/>
      <c r="GZ44" s="59"/>
      <c r="HA44" s="35"/>
      <c r="HB44" s="35"/>
      <c r="HC44" s="35"/>
      <c r="HD44" s="59"/>
      <c r="HE44" s="35"/>
      <c r="HF44" s="35"/>
      <c r="HG44" s="35"/>
      <c r="HH44" s="34"/>
      <c r="HI44" s="35"/>
      <c r="HJ44" s="35"/>
      <c r="HK44" s="35"/>
      <c r="HL44" s="34"/>
      <c r="HM44" s="35"/>
      <c r="HN44" s="35"/>
      <c r="HO44" s="35"/>
      <c r="HP44" s="34"/>
      <c r="HQ44" s="35"/>
      <c r="HR44" s="35"/>
      <c r="HS44" s="35"/>
      <c r="HT44" s="34"/>
      <c r="HU44" s="35"/>
      <c r="HV44" s="35"/>
      <c r="HW44" s="35"/>
      <c r="HX44" s="35"/>
      <c r="HY44" s="35"/>
      <c r="HZ44" s="35"/>
      <c r="IA44" s="35"/>
      <c r="IB44" s="34"/>
      <c r="IC44" s="35"/>
      <c r="ID44" s="35"/>
      <c r="IE44" s="35"/>
      <c r="IF44" s="34"/>
      <c r="IG44" s="35"/>
      <c r="IH44" s="35"/>
      <c r="II44" s="35"/>
      <c r="IJ44" s="34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:255" s="8" customFormat="1" ht="25.5">
      <c r="A45" s="123"/>
      <c r="B45" s="123"/>
      <c r="C45" s="124"/>
      <c r="D45" s="113" t="s">
        <v>2</v>
      </c>
      <c r="E45" s="113" t="s">
        <v>26</v>
      </c>
      <c r="F45" s="113" t="s">
        <v>2</v>
      </c>
      <c r="G45" s="113" t="s">
        <v>26</v>
      </c>
      <c r="H45" s="59"/>
      <c r="I45" s="35"/>
      <c r="J45" s="35"/>
      <c r="K45" s="35"/>
      <c r="L45" s="59"/>
      <c r="M45" s="35"/>
      <c r="N45" s="35"/>
      <c r="O45" s="35"/>
      <c r="P45" s="59"/>
      <c r="Q45" s="35"/>
      <c r="R45" s="35"/>
      <c r="S45" s="35"/>
      <c r="T45" s="59"/>
      <c r="U45" s="35"/>
      <c r="V45" s="35"/>
      <c r="W45" s="35"/>
      <c r="X45" s="34"/>
      <c r="Y45" s="35"/>
      <c r="Z45" s="35"/>
      <c r="AA45" s="35"/>
      <c r="AB45" s="34"/>
      <c r="AC45" s="35"/>
      <c r="AD45" s="35"/>
      <c r="AE45" s="35"/>
      <c r="AF45" s="34"/>
      <c r="AG45" s="35"/>
      <c r="AH45" s="35"/>
      <c r="AI45" s="35"/>
      <c r="AJ45" s="34"/>
      <c r="AK45" s="35"/>
      <c r="AL45" s="35"/>
      <c r="AM45" s="35"/>
      <c r="AN45" s="34"/>
      <c r="AO45" s="35"/>
      <c r="AP45" s="35"/>
      <c r="AQ45" s="35"/>
      <c r="AR45" s="34"/>
      <c r="AS45" s="35"/>
      <c r="AT45" s="35"/>
      <c r="AU45" s="35"/>
      <c r="AV45" s="34"/>
      <c r="AW45" s="35"/>
      <c r="AX45" s="35"/>
      <c r="AY45" s="35"/>
      <c r="AZ45" s="34"/>
      <c r="BA45" s="35"/>
      <c r="BB45" s="35"/>
      <c r="BC45" s="35"/>
      <c r="BD45" s="34"/>
      <c r="BE45" s="35"/>
      <c r="BF45" s="35"/>
      <c r="BG45" s="35"/>
      <c r="BH45" s="34"/>
      <c r="BI45" s="35"/>
      <c r="BJ45" s="35"/>
      <c r="BK45" s="35"/>
      <c r="BL45" s="34"/>
      <c r="BM45" s="35"/>
      <c r="BN45" s="35"/>
      <c r="BO45" s="35"/>
      <c r="BP45" s="34"/>
      <c r="BQ45" s="35"/>
      <c r="BR45" s="35"/>
      <c r="BS45" s="35"/>
      <c r="BT45" s="34"/>
      <c r="BU45" s="35"/>
      <c r="BV45" s="35"/>
      <c r="BW45" s="35"/>
      <c r="BX45" s="34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4"/>
      <c r="CW45" s="35"/>
      <c r="CX45" s="35"/>
      <c r="CY45" s="35"/>
      <c r="CZ45" s="34"/>
      <c r="DA45" s="35"/>
      <c r="DB45" s="35"/>
      <c r="DC45" s="35"/>
      <c r="DD45" s="34"/>
      <c r="DE45" s="35"/>
      <c r="DF45" s="35"/>
      <c r="DG45" s="35"/>
      <c r="DH45" s="34"/>
      <c r="DI45" s="35"/>
      <c r="DJ45" s="35"/>
      <c r="DK45" s="35"/>
      <c r="DL45" s="34"/>
      <c r="DM45" s="35"/>
      <c r="DN45" s="35"/>
      <c r="DO45" s="35"/>
      <c r="DP45" s="34"/>
      <c r="DQ45" s="35"/>
      <c r="DR45" s="35"/>
      <c r="DS45" s="35"/>
      <c r="DT45" s="34"/>
      <c r="DU45" s="35"/>
      <c r="DV45" s="35"/>
      <c r="DW45" s="35"/>
      <c r="DX45" s="34"/>
      <c r="DY45" s="35"/>
      <c r="DZ45" s="35"/>
      <c r="EA45" s="35"/>
      <c r="EB45" s="34"/>
      <c r="EC45" s="35"/>
      <c r="ED45" s="35"/>
      <c r="EE45" s="35"/>
      <c r="EF45" s="34"/>
      <c r="EG45" s="35"/>
      <c r="EH45" s="35"/>
      <c r="EI45" s="35"/>
      <c r="EJ45" s="34"/>
      <c r="EK45" s="35"/>
      <c r="EL45" s="35"/>
      <c r="EM45" s="35"/>
      <c r="EN45" s="34"/>
      <c r="EO45" s="35"/>
      <c r="EP45" s="35"/>
      <c r="EQ45" s="35"/>
      <c r="ER45" s="34"/>
      <c r="ES45" s="35"/>
      <c r="ET45" s="35"/>
      <c r="EU45" s="35"/>
      <c r="EV45" s="34"/>
      <c r="EW45" s="35"/>
      <c r="EX45" s="35"/>
      <c r="EY45" s="35"/>
      <c r="EZ45" s="34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4"/>
      <c r="FM45" s="35"/>
      <c r="FN45" s="35"/>
      <c r="FO45" s="35"/>
      <c r="FP45" s="34"/>
      <c r="FQ45" s="35"/>
      <c r="FR45" s="35"/>
      <c r="FS45" s="35"/>
      <c r="FT45" s="34"/>
      <c r="FU45" s="35"/>
      <c r="FV45" s="35"/>
      <c r="FW45" s="35"/>
      <c r="FX45" s="59"/>
      <c r="FY45" s="35"/>
      <c r="FZ45" s="35"/>
      <c r="GA45" s="35"/>
      <c r="GB45" s="35"/>
      <c r="GC45" s="35"/>
      <c r="GD45" s="35"/>
      <c r="GE45" s="35"/>
      <c r="GF45" s="34"/>
      <c r="GG45" s="35"/>
      <c r="GH45" s="35"/>
      <c r="GI45" s="35"/>
      <c r="GJ45" s="59"/>
      <c r="GK45" s="35"/>
      <c r="GL45" s="35"/>
      <c r="GM45" s="35"/>
      <c r="GN45" s="59"/>
      <c r="GO45" s="35"/>
      <c r="GP45" s="35"/>
      <c r="GQ45" s="35"/>
      <c r="GR45" s="59"/>
      <c r="GS45" s="35"/>
      <c r="GT45" s="35"/>
      <c r="GU45" s="35"/>
      <c r="GV45" s="59"/>
      <c r="GW45" s="35"/>
      <c r="GX45" s="35"/>
      <c r="GY45" s="35"/>
      <c r="GZ45" s="59"/>
      <c r="HA45" s="35"/>
      <c r="HB45" s="35"/>
      <c r="HC45" s="35"/>
      <c r="HD45" s="59"/>
      <c r="HE45" s="35"/>
      <c r="HF45" s="35"/>
      <c r="HG45" s="35"/>
      <c r="HH45" s="34"/>
      <c r="HI45" s="35"/>
      <c r="HJ45" s="35"/>
      <c r="HK45" s="35"/>
      <c r="HL45" s="34"/>
      <c r="HM45" s="35"/>
      <c r="HN45" s="35"/>
      <c r="HO45" s="35"/>
      <c r="HP45" s="34"/>
      <c r="HQ45" s="35"/>
      <c r="HR45" s="35"/>
      <c r="HS45" s="35"/>
      <c r="HT45" s="34"/>
      <c r="HU45" s="35"/>
      <c r="HV45" s="35"/>
      <c r="HW45" s="35"/>
      <c r="HX45" s="35"/>
      <c r="HY45" s="35"/>
      <c r="HZ45" s="35"/>
      <c r="IA45" s="35"/>
      <c r="IB45" s="34"/>
      <c r="IC45" s="35"/>
      <c r="ID45" s="35"/>
      <c r="IE45" s="35"/>
      <c r="IF45" s="34"/>
      <c r="IG45" s="35"/>
      <c r="IH45" s="35"/>
      <c r="II45" s="35"/>
      <c r="IJ45" s="34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:255" ht="12.75">
      <c r="A46" s="24" t="s">
        <v>52</v>
      </c>
      <c r="B46" s="26" t="s">
        <v>17</v>
      </c>
      <c r="C46" s="24" t="s">
        <v>3</v>
      </c>
      <c r="D46" s="60">
        <f aca="true" t="shared" si="4" ref="D46:D53">SUMIF($H$9:$IU$9,"Үйлдвэрлэсэн тоо хэмжээ",H46:IU46)</f>
        <v>0</v>
      </c>
      <c r="E46" s="60">
        <f aca="true" t="shared" si="5" ref="E46:E53">SUMIF($H$9:$IU$9,"Үйлдвэрлэсэн үнийн дүн",H46:IU46)</f>
        <v>0</v>
      </c>
      <c r="F46" s="60">
        <f aca="true" t="shared" si="6" ref="F46:F53">SUMIF($H$9:$IU$9,"Борлуулалтын тоо хэмжээ",H46:IU46)</f>
        <v>0</v>
      </c>
      <c r="G46" s="60">
        <f aca="true" t="shared" si="7" ref="G46:G53">SUMIF($H$9:$IU$9,"Борлуулалтын үнийн дүн",H46:IU46)</f>
        <v>0</v>
      </c>
      <c r="H46" s="28"/>
      <c r="I46" s="27"/>
      <c r="J46" s="27"/>
      <c r="K46" s="27"/>
      <c r="L46" s="28"/>
      <c r="M46" s="27"/>
      <c r="N46" s="27"/>
      <c r="O46" s="27"/>
      <c r="P46" s="28"/>
      <c r="Q46" s="27"/>
      <c r="R46" s="27"/>
      <c r="S46" s="27"/>
      <c r="T46" s="28"/>
      <c r="U46" s="27"/>
      <c r="V46" s="27"/>
      <c r="W46" s="27"/>
      <c r="X46" s="29"/>
      <c r="Y46" s="27"/>
      <c r="Z46" s="27"/>
      <c r="AA46" s="27"/>
      <c r="AB46" s="29"/>
      <c r="AC46" s="27"/>
      <c r="AD46" s="27"/>
      <c r="AE46" s="27"/>
      <c r="AF46" s="29"/>
      <c r="AG46" s="27"/>
      <c r="AH46" s="27"/>
      <c r="AI46" s="27"/>
      <c r="AJ46" s="29"/>
      <c r="AK46" s="27"/>
      <c r="AL46" s="27"/>
      <c r="AM46" s="27"/>
      <c r="AN46" s="29"/>
      <c r="AO46" s="27"/>
      <c r="AP46" s="27"/>
      <c r="AQ46" s="27"/>
      <c r="AR46" s="29"/>
      <c r="AS46" s="27"/>
      <c r="AT46" s="27"/>
      <c r="AU46" s="27"/>
      <c r="AV46" s="29"/>
      <c r="AW46" s="27"/>
      <c r="AX46" s="27"/>
      <c r="AY46" s="27"/>
      <c r="AZ46" s="29"/>
      <c r="BA46" s="27"/>
      <c r="BB46" s="27"/>
      <c r="BC46" s="27"/>
      <c r="BD46" s="29"/>
      <c r="BE46" s="27"/>
      <c r="BF46" s="27"/>
      <c r="BG46" s="27"/>
      <c r="BH46" s="29"/>
      <c r="BI46" s="27"/>
      <c r="BJ46" s="27"/>
      <c r="BK46" s="27"/>
      <c r="BL46" s="29"/>
      <c r="BM46" s="27"/>
      <c r="BN46" s="27"/>
      <c r="BO46" s="27"/>
      <c r="BP46" s="29"/>
      <c r="BQ46" s="27"/>
      <c r="BR46" s="27"/>
      <c r="BS46" s="27"/>
      <c r="BT46" s="29"/>
      <c r="BU46" s="27"/>
      <c r="BV46" s="27"/>
      <c r="BW46" s="27"/>
      <c r="BX46" s="29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9"/>
      <c r="CW46" s="27"/>
      <c r="CX46" s="27"/>
      <c r="CY46" s="27"/>
      <c r="CZ46" s="29"/>
      <c r="DA46" s="27"/>
      <c r="DB46" s="27"/>
      <c r="DC46" s="27"/>
      <c r="DD46" s="29"/>
      <c r="DE46" s="27"/>
      <c r="DF46" s="27"/>
      <c r="DG46" s="27"/>
      <c r="DH46" s="29"/>
      <c r="DI46" s="27"/>
      <c r="DJ46" s="27"/>
      <c r="DK46" s="27"/>
      <c r="DL46" s="29"/>
      <c r="DM46" s="27"/>
      <c r="DN46" s="27"/>
      <c r="DO46" s="27"/>
      <c r="DP46" s="29"/>
      <c r="DQ46" s="27"/>
      <c r="DR46" s="27"/>
      <c r="DS46" s="27"/>
      <c r="DT46" s="29"/>
      <c r="DU46" s="27"/>
      <c r="DV46" s="27"/>
      <c r="DW46" s="27"/>
      <c r="DX46" s="29"/>
      <c r="DY46" s="27"/>
      <c r="DZ46" s="27"/>
      <c r="EA46" s="27"/>
      <c r="EB46" s="29"/>
      <c r="EC46" s="27"/>
      <c r="ED46" s="27"/>
      <c r="EE46" s="27"/>
      <c r="EF46" s="29"/>
      <c r="EG46" s="27"/>
      <c r="EH46" s="27"/>
      <c r="EI46" s="27"/>
      <c r="EJ46" s="29"/>
      <c r="EK46" s="27"/>
      <c r="EL46" s="27"/>
      <c r="EM46" s="27"/>
      <c r="EN46" s="29"/>
      <c r="EO46" s="27"/>
      <c r="EP46" s="27"/>
      <c r="EQ46" s="27"/>
      <c r="ER46" s="29"/>
      <c r="ES46" s="27"/>
      <c r="ET46" s="27"/>
      <c r="EU46" s="27"/>
      <c r="EV46" s="29"/>
      <c r="EW46" s="27"/>
      <c r="EX46" s="27"/>
      <c r="EY46" s="27"/>
      <c r="EZ46" s="29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9"/>
      <c r="FM46" s="27"/>
      <c r="FN46" s="27"/>
      <c r="FO46" s="27"/>
      <c r="FP46" s="29"/>
      <c r="FQ46" s="27"/>
      <c r="FR46" s="27"/>
      <c r="FS46" s="27"/>
      <c r="FT46" s="29"/>
      <c r="FU46" s="27"/>
      <c r="FV46" s="27"/>
      <c r="FW46" s="27"/>
      <c r="FX46" s="28"/>
      <c r="FY46" s="27"/>
      <c r="FZ46" s="27"/>
      <c r="GA46" s="27"/>
      <c r="GB46" s="27"/>
      <c r="GC46" s="27"/>
      <c r="GD46" s="27"/>
      <c r="GE46" s="27"/>
      <c r="GF46" s="29"/>
      <c r="GG46" s="27"/>
      <c r="GH46" s="27"/>
      <c r="GI46" s="27"/>
      <c r="GJ46" s="28"/>
      <c r="GK46" s="27"/>
      <c r="GL46" s="27"/>
      <c r="GM46" s="27"/>
      <c r="GN46" s="28"/>
      <c r="GO46" s="27"/>
      <c r="GP46" s="27"/>
      <c r="GQ46" s="27"/>
      <c r="GR46" s="28"/>
      <c r="GS46" s="27"/>
      <c r="GT46" s="27"/>
      <c r="GU46" s="27"/>
      <c r="GV46" s="28"/>
      <c r="GW46" s="27"/>
      <c r="GX46" s="27"/>
      <c r="GY46" s="27"/>
      <c r="GZ46" s="28"/>
      <c r="HA46" s="27"/>
      <c r="HB46" s="27"/>
      <c r="HC46" s="27"/>
      <c r="HD46" s="28"/>
      <c r="HE46" s="27"/>
      <c r="HF46" s="27"/>
      <c r="HG46" s="27"/>
      <c r="HH46" s="29"/>
      <c r="HI46" s="27"/>
      <c r="HJ46" s="27"/>
      <c r="HK46" s="27"/>
      <c r="HL46" s="29"/>
      <c r="HM46" s="27"/>
      <c r="HN46" s="27"/>
      <c r="HO46" s="27"/>
      <c r="HP46" s="29"/>
      <c r="HQ46" s="27"/>
      <c r="HR46" s="27"/>
      <c r="HS46" s="27"/>
      <c r="HT46" s="29"/>
      <c r="HU46" s="27"/>
      <c r="HV46" s="27"/>
      <c r="HW46" s="27"/>
      <c r="HX46" s="27"/>
      <c r="HY46" s="27"/>
      <c r="HZ46" s="27"/>
      <c r="IA46" s="27"/>
      <c r="IB46" s="29"/>
      <c r="IC46" s="27"/>
      <c r="ID46" s="27"/>
      <c r="IE46" s="27"/>
      <c r="IF46" s="29"/>
      <c r="IG46" s="27"/>
      <c r="IH46" s="27"/>
      <c r="II46" s="27"/>
      <c r="IJ46" s="29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12.75">
      <c r="A47" s="24" t="s">
        <v>53</v>
      </c>
      <c r="B47" s="26" t="s">
        <v>27</v>
      </c>
      <c r="C47" s="24" t="s">
        <v>3</v>
      </c>
      <c r="D47" s="60">
        <f t="shared" si="4"/>
        <v>0</v>
      </c>
      <c r="E47" s="60">
        <f t="shared" si="5"/>
        <v>0</v>
      </c>
      <c r="F47" s="60">
        <f t="shared" si="6"/>
        <v>0</v>
      </c>
      <c r="G47" s="60">
        <f t="shared" si="7"/>
        <v>0</v>
      </c>
      <c r="H47" s="28"/>
      <c r="I47" s="27"/>
      <c r="J47" s="27"/>
      <c r="K47" s="27"/>
      <c r="L47" s="28"/>
      <c r="M47" s="27"/>
      <c r="N47" s="27"/>
      <c r="O47" s="27"/>
      <c r="P47" s="28"/>
      <c r="Q47" s="27"/>
      <c r="R47" s="27"/>
      <c r="S47" s="27"/>
      <c r="T47" s="28"/>
      <c r="U47" s="27"/>
      <c r="V47" s="27"/>
      <c r="W47" s="27"/>
      <c r="X47" s="29"/>
      <c r="Y47" s="27"/>
      <c r="Z47" s="27"/>
      <c r="AA47" s="27"/>
      <c r="AB47" s="29"/>
      <c r="AC47" s="27"/>
      <c r="AD47" s="27"/>
      <c r="AE47" s="27"/>
      <c r="AF47" s="29"/>
      <c r="AG47" s="27"/>
      <c r="AH47" s="27"/>
      <c r="AI47" s="27"/>
      <c r="AJ47" s="29"/>
      <c r="AK47" s="27"/>
      <c r="AL47" s="27"/>
      <c r="AM47" s="27"/>
      <c r="AN47" s="29"/>
      <c r="AO47" s="27"/>
      <c r="AP47" s="27"/>
      <c r="AQ47" s="27"/>
      <c r="AR47" s="29"/>
      <c r="AS47" s="27"/>
      <c r="AT47" s="27"/>
      <c r="AU47" s="27"/>
      <c r="AV47" s="29"/>
      <c r="AW47" s="27"/>
      <c r="AX47" s="27"/>
      <c r="AY47" s="27"/>
      <c r="AZ47" s="29"/>
      <c r="BA47" s="27"/>
      <c r="BB47" s="27"/>
      <c r="BC47" s="27"/>
      <c r="BD47" s="29"/>
      <c r="BE47" s="27"/>
      <c r="BF47" s="27"/>
      <c r="BG47" s="27"/>
      <c r="BH47" s="29"/>
      <c r="BI47" s="27"/>
      <c r="BJ47" s="27"/>
      <c r="BK47" s="27"/>
      <c r="BL47" s="29"/>
      <c r="BM47" s="27"/>
      <c r="BN47" s="27"/>
      <c r="BO47" s="27"/>
      <c r="BP47" s="29"/>
      <c r="BQ47" s="27"/>
      <c r="BR47" s="27"/>
      <c r="BS47" s="27"/>
      <c r="BT47" s="29"/>
      <c r="BU47" s="27"/>
      <c r="BV47" s="27"/>
      <c r="BW47" s="27"/>
      <c r="BX47" s="29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9"/>
      <c r="CW47" s="27"/>
      <c r="CX47" s="27"/>
      <c r="CY47" s="27"/>
      <c r="CZ47" s="29"/>
      <c r="DA47" s="27"/>
      <c r="DB47" s="27"/>
      <c r="DC47" s="27"/>
      <c r="DD47" s="29"/>
      <c r="DE47" s="27"/>
      <c r="DF47" s="27"/>
      <c r="DG47" s="27"/>
      <c r="DH47" s="29"/>
      <c r="DI47" s="27"/>
      <c r="DJ47" s="27"/>
      <c r="DK47" s="27"/>
      <c r="DL47" s="29"/>
      <c r="DM47" s="27"/>
      <c r="DN47" s="27"/>
      <c r="DO47" s="27"/>
      <c r="DP47" s="29"/>
      <c r="DQ47" s="27"/>
      <c r="DR47" s="27"/>
      <c r="DS47" s="27"/>
      <c r="DT47" s="29"/>
      <c r="DU47" s="27"/>
      <c r="DV47" s="27"/>
      <c r="DW47" s="27"/>
      <c r="DX47" s="29"/>
      <c r="DY47" s="27"/>
      <c r="DZ47" s="27"/>
      <c r="EA47" s="27"/>
      <c r="EB47" s="29"/>
      <c r="EC47" s="27"/>
      <c r="ED47" s="27"/>
      <c r="EE47" s="27"/>
      <c r="EF47" s="29"/>
      <c r="EG47" s="27"/>
      <c r="EH47" s="27"/>
      <c r="EI47" s="27"/>
      <c r="EJ47" s="29"/>
      <c r="EK47" s="27"/>
      <c r="EL47" s="27"/>
      <c r="EM47" s="27"/>
      <c r="EN47" s="29"/>
      <c r="EO47" s="27"/>
      <c r="EP47" s="27"/>
      <c r="EQ47" s="27"/>
      <c r="ER47" s="29"/>
      <c r="ES47" s="27"/>
      <c r="ET47" s="27"/>
      <c r="EU47" s="27"/>
      <c r="EV47" s="29"/>
      <c r="EW47" s="27"/>
      <c r="EX47" s="27"/>
      <c r="EY47" s="27"/>
      <c r="EZ47" s="29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9"/>
      <c r="FM47" s="27"/>
      <c r="FN47" s="27"/>
      <c r="FO47" s="27"/>
      <c r="FP47" s="29"/>
      <c r="FQ47" s="27"/>
      <c r="FR47" s="27"/>
      <c r="FS47" s="27"/>
      <c r="FT47" s="29"/>
      <c r="FU47" s="27"/>
      <c r="FV47" s="27"/>
      <c r="FW47" s="27"/>
      <c r="FX47" s="28"/>
      <c r="FY47" s="27"/>
      <c r="FZ47" s="27"/>
      <c r="GA47" s="27"/>
      <c r="GB47" s="27"/>
      <c r="GC47" s="27"/>
      <c r="GD47" s="27"/>
      <c r="GE47" s="27"/>
      <c r="GF47" s="29"/>
      <c r="GG47" s="27"/>
      <c r="GH47" s="27"/>
      <c r="GI47" s="27"/>
      <c r="GJ47" s="28"/>
      <c r="GK47" s="27"/>
      <c r="GL47" s="27"/>
      <c r="GM47" s="27"/>
      <c r="GN47" s="28"/>
      <c r="GO47" s="27"/>
      <c r="GP47" s="27"/>
      <c r="GQ47" s="27"/>
      <c r="GR47" s="28"/>
      <c r="GS47" s="27"/>
      <c r="GT47" s="27"/>
      <c r="GU47" s="27"/>
      <c r="GV47" s="28"/>
      <c r="GW47" s="27"/>
      <c r="GX47" s="27"/>
      <c r="GY47" s="27"/>
      <c r="GZ47" s="28"/>
      <c r="HA47" s="27"/>
      <c r="HB47" s="27"/>
      <c r="HC47" s="27"/>
      <c r="HD47" s="28"/>
      <c r="HE47" s="27"/>
      <c r="HF47" s="27"/>
      <c r="HG47" s="27"/>
      <c r="HH47" s="29"/>
      <c r="HI47" s="27"/>
      <c r="HJ47" s="27"/>
      <c r="HK47" s="27"/>
      <c r="HL47" s="29"/>
      <c r="HM47" s="27"/>
      <c r="HN47" s="27"/>
      <c r="HO47" s="27"/>
      <c r="HP47" s="29"/>
      <c r="HQ47" s="27"/>
      <c r="HR47" s="27"/>
      <c r="HS47" s="27"/>
      <c r="HT47" s="29"/>
      <c r="HU47" s="27"/>
      <c r="HV47" s="27"/>
      <c r="HW47" s="27"/>
      <c r="HX47" s="27"/>
      <c r="HY47" s="27"/>
      <c r="HZ47" s="27"/>
      <c r="IA47" s="27"/>
      <c r="IB47" s="29"/>
      <c r="IC47" s="27"/>
      <c r="ID47" s="27"/>
      <c r="IE47" s="27"/>
      <c r="IF47" s="29"/>
      <c r="IG47" s="27"/>
      <c r="IH47" s="27"/>
      <c r="II47" s="27"/>
      <c r="IJ47" s="29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ht="12.75">
      <c r="A48" s="24" t="s">
        <v>54</v>
      </c>
      <c r="B48" s="26" t="s">
        <v>14</v>
      </c>
      <c r="C48" s="24" t="s">
        <v>3</v>
      </c>
      <c r="D48" s="60">
        <f t="shared" si="4"/>
        <v>0</v>
      </c>
      <c r="E48" s="60">
        <f t="shared" si="5"/>
        <v>0</v>
      </c>
      <c r="F48" s="60">
        <f t="shared" si="6"/>
        <v>0</v>
      </c>
      <c r="G48" s="60">
        <f t="shared" si="7"/>
        <v>0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8"/>
      <c r="FY48" s="27"/>
      <c r="FZ48" s="27"/>
      <c r="GA48" s="27"/>
      <c r="GB48" s="27"/>
      <c r="GC48" s="27"/>
      <c r="GD48" s="27"/>
      <c r="GE48" s="27"/>
      <c r="GF48" s="29"/>
      <c r="GG48" s="27"/>
      <c r="GH48" s="27"/>
      <c r="GI48" s="27"/>
      <c r="GJ48" s="28"/>
      <c r="GK48" s="27"/>
      <c r="GL48" s="27"/>
      <c r="GM48" s="27"/>
      <c r="GN48" s="28"/>
      <c r="GO48" s="27"/>
      <c r="GP48" s="27"/>
      <c r="GQ48" s="27"/>
      <c r="GR48" s="28"/>
      <c r="GS48" s="27"/>
      <c r="GT48" s="27"/>
      <c r="GU48" s="27"/>
      <c r="GV48" s="28"/>
      <c r="GW48" s="27"/>
      <c r="GX48" s="27"/>
      <c r="GY48" s="27"/>
      <c r="GZ48" s="28"/>
      <c r="HA48" s="27"/>
      <c r="HB48" s="27"/>
      <c r="HC48" s="27"/>
      <c r="HD48" s="28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ht="12.75">
      <c r="A49" s="24" t="s">
        <v>55</v>
      </c>
      <c r="B49" s="26" t="s">
        <v>20</v>
      </c>
      <c r="C49" s="24" t="s">
        <v>3</v>
      </c>
      <c r="D49" s="60">
        <f t="shared" si="4"/>
        <v>189</v>
      </c>
      <c r="E49" s="60">
        <f t="shared" si="5"/>
        <v>11340</v>
      </c>
      <c r="F49" s="60">
        <f t="shared" si="6"/>
        <v>189</v>
      </c>
      <c r="G49" s="60">
        <f t="shared" si="7"/>
        <v>23625</v>
      </c>
      <c r="H49" s="28"/>
      <c r="I49" s="27"/>
      <c r="J49" s="27"/>
      <c r="K49" s="27"/>
      <c r="L49" s="28"/>
      <c r="M49" s="27"/>
      <c r="N49" s="27"/>
      <c r="O49" s="27"/>
      <c r="P49" s="28"/>
      <c r="Q49" s="27"/>
      <c r="R49" s="27"/>
      <c r="S49" s="27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58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>
        <v>189</v>
      </c>
      <c r="FQ49" s="27">
        <v>11340</v>
      </c>
      <c r="FR49" s="27">
        <v>189</v>
      </c>
      <c r="FS49" s="27">
        <v>23625</v>
      </c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9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4" customFormat="1" ht="12.75">
      <c r="A50" s="24" t="s">
        <v>67</v>
      </c>
      <c r="B50" s="26" t="s">
        <v>15</v>
      </c>
      <c r="C50" s="24" t="s">
        <v>16</v>
      </c>
      <c r="D50" s="60">
        <f t="shared" si="4"/>
        <v>0</v>
      </c>
      <c r="E50" s="60">
        <f t="shared" si="5"/>
        <v>0</v>
      </c>
      <c r="F50" s="60">
        <f t="shared" si="6"/>
        <v>0</v>
      </c>
      <c r="G50" s="60">
        <f t="shared" si="7"/>
        <v>0</v>
      </c>
      <c r="H50" s="28"/>
      <c r="I50" s="27"/>
      <c r="J50" s="27"/>
      <c r="K50" s="27"/>
      <c r="L50" s="28"/>
      <c r="M50" s="27"/>
      <c r="N50" s="27"/>
      <c r="O50" s="27"/>
      <c r="P50" s="28"/>
      <c r="Q50" s="27"/>
      <c r="R50" s="27"/>
      <c r="S50" s="27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9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4" customFormat="1" ht="12.75">
      <c r="A51" s="24" t="s">
        <v>348</v>
      </c>
      <c r="B51" s="26" t="s">
        <v>68</v>
      </c>
      <c r="C51" s="24" t="s">
        <v>3</v>
      </c>
      <c r="D51" s="60">
        <f t="shared" si="4"/>
        <v>0</v>
      </c>
      <c r="E51" s="60">
        <f t="shared" si="5"/>
        <v>0</v>
      </c>
      <c r="F51" s="60">
        <f t="shared" si="6"/>
        <v>0</v>
      </c>
      <c r="G51" s="60">
        <f t="shared" si="7"/>
        <v>0</v>
      </c>
      <c r="H51" s="28"/>
      <c r="I51" s="27"/>
      <c r="J51" s="27"/>
      <c r="K51" s="27"/>
      <c r="L51" s="28"/>
      <c r="M51" s="27"/>
      <c r="N51" s="27"/>
      <c r="O51" s="27"/>
      <c r="P51" s="28"/>
      <c r="Q51" s="27"/>
      <c r="R51" s="27"/>
      <c r="S51" s="27"/>
      <c r="T51" s="28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9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4" customFormat="1" ht="12.75">
      <c r="A52" s="24"/>
      <c r="B52" s="26" t="s">
        <v>128</v>
      </c>
      <c r="C52" s="24" t="s">
        <v>107</v>
      </c>
      <c r="D52" s="60">
        <f t="shared" si="4"/>
        <v>0</v>
      </c>
      <c r="E52" s="60">
        <f t="shared" si="5"/>
        <v>0</v>
      </c>
      <c r="F52" s="60">
        <f t="shared" si="6"/>
        <v>0</v>
      </c>
      <c r="G52" s="60">
        <f t="shared" si="7"/>
        <v>0</v>
      </c>
      <c r="H52" s="28"/>
      <c r="I52" s="27"/>
      <c r="J52" s="27"/>
      <c r="K52" s="27"/>
      <c r="L52" s="28"/>
      <c r="M52" s="27"/>
      <c r="N52" s="27"/>
      <c r="O52" s="27"/>
      <c r="P52" s="28"/>
      <c r="Q52" s="27"/>
      <c r="R52" s="27"/>
      <c r="S52" s="27"/>
      <c r="T52" s="28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9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4" customFormat="1" ht="12.75">
      <c r="A53" s="24" t="s">
        <v>78</v>
      </c>
      <c r="B53" s="26" t="s">
        <v>295</v>
      </c>
      <c r="C53" s="24" t="s">
        <v>3</v>
      </c>
      <c r="D53" s="60">
        <f t="shared" si="4"/>
        <v>40000</v>
      </c>
      <c r="E53" s="60">
        <f t="shared" si="5"/>
        <v>513620.6</v>
      </c>
      <c r="F53" s="60">
        <f t="shared" si="6"/>
        <v>0</v>
      </c>
      <c r="G53" s="60">
        <f t="shared" si="7"/>
        <v>0</v>
      </c>
      <c r="H53" s="28"/>
      <c r="I53" s="27"/>
      <c r="J53" s="27"/>
      <c r="K53" s="27"/>
      <c r="L53" s="28"/>
      <c r="M53" s="27"/>
      <c r="N53" s="27"/>
      <c r="O53" s="27"/>
      <c r="P53" s="28"/>
      <c r="Q53" s="27"/>
      <c r="R53" s="27"/>
      <c r="S53" s="27"/>
      <c r="T53" s="28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>
        <v>40000</v>
      </c>
      <c r="AG53" s="27">
        <v>513620.6</v>
      </c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9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8" customFormat="1" ht="12.75">
      <c r="A54" s="24"/>
      <c r="B54" s="24" t="s">
        <v>65</v>
      </c>
      <c r="C54" s="24"/>
      <c r="D54" s="35"/>
      <c r="E54" s="35">
        <f>SUM(E46:E53)</f>
        <v>524960.6</v>
      </c>
      <c r="F54" s="35"/>
      <c r="G54" s="35">
        <f>SUM(G46:G53)</f>
        <v>23625</v>
      </c>
      <c r="H54" s="59"/>
      <c r="I54" s="35"/>
      <c r="J54" s="35"/>
      <c r="K54" s="35"/>
      <c r="L54" s="59"/>
      <c r="M54" s="35"/>
      <c r="N54" s="35"/>
      <c r="O54" s="35"/>
      <c r="P54" s="59"/>
      <c r="Q54" s="35"/>
      <c r="R54" s="35"/>
      <c r="S54" s="35"/>
      <c r="T54" s="59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4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:255" ht="14.25" customHeight="1">
      <c r="A55" s="12"/>
      <c r="B55" s="11"/>
      <c r="C55" s="12"/>
      <c r="D55" s="7"/>
      <c r="E55" s="7"/>
      <c r="F55" s="7"/>
      <c r="G55" s="7"/>
      <c r="H55" s="47"/>
      <c r="I55" s="6"/>
      <c r="J55" s="6"/>
      <c r="K55" s="6"/>
      <c r="L55" s="47"/>
      <c r="M55" s="6"/>
      <c r="N55" s="6"/>
      <c r="O55" s="6"/>
      <c r="P55" s="47"/>
      <c r="Q55" s="6"/>
      <c r="R55" s="6"/>
      <c r="S55" s="6"/>
      <c r="T55" s="47"/>
      <c r="U55" s="6"/>
      <c r="V55" s="6"/>
      <c r="W55" s="6"/>
      <c r="X55" s="5"/>
      <c r="Y55" s="6"/>
      <c r="Z55" s="6"/>
      <c r="AA55" s="6"/>
      <c r="AB55" s="5"/>
      <c r="AC55" s="6"/>
      <c r="AD55" s="6"/>
      <c r="AE55" s="6"/>
      <c r="AF55" s="5"/>
      <c r="AG55" s="6"/>
      <c r="AH55" s="6"/>
      <c r="AI55" s="6"/>
      <c r="AJ55" s="5"/>
      <c r="AK55" s="6"/>
      <c r="AL55" s="6"/>
      <c r="AM55" s="6"/>
      <c r="AN55" s="5"/>
      <c r="AO55" s="6"/>
      <c r="AP55" s="6"/>
      <c r="AQ55" s="6"/>
      <c r="AR55" s="5"/>
      <c r="AS55" s="6"/>
      <c r="AT55" s="6"/>
      <c r="AU55" s="6"/>
      <c r="AV55" s="5"/>
      <c r="AW55" s="6"/>
      <c r="AX55" s="6"/>
      <c r="AY55" s="6"/>
      <c r="AZ55" s="5"/>
      <c r="BA55" s="6"/>
      <c r="BB55" s="6"/>
      <c r="BC55" s="6"/>
      <c r="BD55" s="5"/>
      <c r="BE55" s="6"/>
      <c r="BF55" s="6"/>
      <c r="BG55" s="6"/>
      <c r="BH55" s="5"/>
      <c r="BI55" s="6"/>
      <c r="BJ55" s="6"/>
      <c r="BK55" s="6"/>
      <c r="BL55" s="5"/>
      <c r="BM55" s="6"/>
      <c r="BN55" s="6"/>
      <c r="BO55" s="6"/>
      <c r="BP55" s="5"/>
      <c r="BQ55" s="6"/>
      <c r="BR55" s="6"/>
      <c r="BS55" s="6"/>
      <c r="BT55" s="5"/>
      <c r="BU55" s="6"/>
      <c r="BV55" s="6"/>
      <c r="BW55" s="6"/>
      <c r="BX55" s="5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5"/>
      <c r="CW55" s="6"/>
      <c r="CX55" s="6"/>
      <c r="CY55" s="6"/>
      <c r="CZ55" s="5"/>
      <c r="DA55" s="6"/>
      <c r="DB55" s="6"/>
      <c r="DC55" s="6"/>
      <c r="DD55" s="5"/>
      <c r="DE55" s="6"/>
      <c r="DF55" s="6"/>
      <c r="DG55" s="6"/>
      <c r="DH55" s="5"/>
      <c r="DI55" s="6"/>
      <c r="DJ55" s="6"/>
      <c r="DK55" s="6"/>
      <c r="DL55" s="5"/>
      <c r="DM55" s="6"/>
      <c r="DN55" s="6"/>
      <c r="DO55" s="6"/>
      <c r="DP55" s="5"/>
      <c r="DQ55" s="6"/>
      <c r="DR55" s="6"/>
      <c r="DS55" s="6"/>
      <c r="DT55" s="5"/>
      <c r="DU55" s="6"/>
      <c r="DV55" s="6"/>
      <c r="DW55" s="6"/>
      <c r="DX55" s="5"/>
      <c r="DY55" s="6"/>
      <c r="DZ55" s="6"/>
      <c r="EA55" s="6"/>
      <c r="EB55" s="5"/>
      <c r="EC55" s="6"/>
      <c r="ED55" s="6"/>
      <c r="EE55" s="6"/>
      <c r="EF55" s="5"/>
      <c r="EG55" s="6"/>
      <c r="EH55" s="6"/>
      <c r="EI55" s="6"/>
      <c r="EJ55" s="5"/>
      <c r="EK55" s="6"/>
      <c r="EL55" s="6"/>
      <c r="EM55" s="6"/>
      <c r="EN55" s="5"/>
      <c r="EO55" s="6"/>
      <c r="EP55" s="6"/>
      <c r="EQ55" s="6"/>
      <c r="ER55" s="5"/>
      <c r="ES55" s="6"/>
      <c r="ET55" s="6"/>
      <c r="EU55" s="6"/>
      <c r="EV55" s="5"/>
      <c r="EW55" s="6"/>
      <c r="EX55" s="6"/>
      <c r="EY55" s="6"/>
      <c r="EZ55" s="5"/>
      <c r="FA55" s="6"/>
      <c r="FB55" s="6"/>
      <c r="FC55" s="6"/>
      <c r="FD55" s="5"/>
      <c r="FE55" s="6"/>
      <c r="FF55" s="6"/>
      <c r="FG55" s="6"/>
      <c r="FH55" s="5"/>
      <c r="FI55" s="6"/>
      <c r="FJ55" s="6"/>
      <c r="FK55" s="6"/>
      <c r="FL55" s="5"/>
      <c r="FM55" s="6"/>
      <c r="FN55" s="6"/>
      <c r="FO55" s="6"/>
      <c r="FP55" s="5"/>
      <c r="FQ55" s="51"/>
      <c r="FR55" s="6"/>
      <c r="FS55" s="51"/>
      <c r="FT55" s="5"/>
      <c r="FU55" s="51"/>
      <c r="FV55" s="6"/>
      <c r="FW55" s="51"/>
      <c r="FX55" s="5"/>
      <c r="FY55" s="6"/>
      <c r="FZ55" s="6"/>
      <c r="GA55" s="51"/>
      <c r="GB55" s="6"/>
      <c r="GC55" s="6"/>
      <c r="GD55" s="6"/>
      <c r="GE55" s="6"/>
      <c r="GF55" s="5"/>
      <c r="GG55" s="6"/>
      <c r="GH55" s="6"/>
      <c r="GI55" s="6"/>
      <c r="GJ55" s="5"/>
      <c r="GK55" s="6"/>
      <c r="GL55" s="6"/>
      <c r="GM55" s="6"/>
      <c r="GN55" s="5"/>
      <c r="GO55" s="6"/>
      <c r="GP55" s="6"/>
      <c r="GQ55" s="6"/>
      <c r="GR55" s="5"/>
      <c r="GS55" s="6"/>
      <c r="GT55" s="6"/>
      <c r="GU55" s="6"/>
      <c r="GV55" s="57"/>
      <c r="GW55" s="51"/>
      <c r="GX55" s="51"/>
      <c r="GY55" s="51"/>
      <c r="GZ55" s="5"/>
      <c r="HA55" s="6"/>
      <c r="HB55" s="6"/>
      <c r="HC55" s="6"/>
      <c r="HD55" s="5"/>
      <c r="HE55" s="6"/>
      <c r="HF55" s="6"/>
      <c r="HG55" s="6"/>
      <c r="HH55" s="5"/>
      <c r="HI55" s="6"/>
      <c r="HJ55" s="6"/>
      <c r="HK55" s="6"/>
      <c r="HL55" s="5"/>
      <c r="HM55" s="51"/>
      <c r="HN55" s="6"/>
      <c r="HO55" s="51"/>
      <c r="HP55" s="5"/>
      <c r="HQ55" s="6"/>
      <c r="HR55" s="6"/>
      <c r="HS55" s="6"/>
      <c r="HT55" s="5"/>
      <c r="HU55" s="6"/>
      <c r="HV55" s="6"/>
      <c r="HW55" s="6"/>
      <c r="HX55" s="6"/>
      <c r="HY55" s="6"/>
      <c r="HZ55" s="6"/>
      <c r="IA55" s="6"/>
      <c r="IB55" s="5"/>
      <c r="IC55" s="6"/>
      <c r="ID55" s="6"/>
      <c r="IE55" s="6"/>
      <c r="IF55" s="5"/>
      <c r="IG55" s="6"/>
      <c r="IH55" s="6"/>
      <c r="II55" s="6"/>
      <c r="IJ55" s="5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s="10" customFormat="1" ht="12" customHeight="1">
      <c r="A56" s="127" t="s">
        <v>75</v>
      </c>
      <c r="B56" s="127"/>
      <c r="C56" s="127"/>
      <c r="D56" s="127"/>
      <c r="E56" s="127"/>
      <c r="F56" s="127"/>
      <c r="G56" s="127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48"/>
      <c r="CU56" s="48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48"/>
      <c r="DK56" s="48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48"/>
      <c r="EA56" s="48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48"/>
      <c r="EM56" s="48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48"/>
      <c r="FC56" s="48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86"/>
      <c r="FQ56" s="86"/>
      <c r="FR56" s="86"/>
      <c r="FS56" s="86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48"/>
      <c r="GI56" s="48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48"/>
      <c r="HO56" s="53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48"/>
      <c r="II56" s="48"/>
      <c r="IJ56" s="144"/>
      <c r="IK56" s="144"/>
      <c r="IL56" s="144"/>
      <c r="IM56" s="144"/>
      <c r="IN56" s="144"/>
      <c r="IO56" s="144"/>
      <c r="IP56" s="144"/>
      <c r="IQ56" s="144"/>
      <c r="IR56" s="8"/>
      <c r="IS56" s="8"/>
      <c r="IT56" s="8"/>
      <c r="IU56" s="8"/>
    </row>
    <row r="57" spans="2:7" ht="24" customHeight="1">
      <c r="B57" s="4" t="s">
        <v>13</v>
      </c>
      <c r="C57" s="9"/>
      <c r="D57" s="9" t="s">
        <v>330</v>
      </c>
      <c r="E57" s="9"/>
      <c r="F57" s="9"/>
      <c r="G57" s="8"/>
    </row>
    <row r="58" spans="3:7" ht="17.25" customHeight="1">
      <c r="C58" s="146" t="s">
        <v>73</v>
      </c>
      <c r="D58" s="146"/>
      <c r="E58" s="146"/>
      <c r="F58" s="146"/>
      <c r="G58" s="146"/>
    </row>
    <row r="59" spans="2:7" ht="12.75">
      <c r="B59" s="44" t="s">
        <v>24</v>
      </c>
      <c r="C59" s="126" t="s">
        <v>331</v>
      </c>
      <c r="D59" s="126"/>
      <c r="E59" s="126"/>
      <c r="F59" s="126"/>
      <c r="G59" s="10"/>
    </row>
    <row r="60" spans="2:7" ht="21.75" customHeight="1">
      <c r="B60" s="40" t="s">
        <v>19</v>
      </c>
      <c r="C60" s="10"/>
      <c r="D60" s="10"/>
      <c r="E60" s="10"/>
      <c r="F60" s="10"/>
      <c r="G60" s="10"/>
    </row>
    <row r="61" spans="2:7" ht="12.75">
      <c r="B61" s="4" t="s">
        <v>23</v>
      </c>
      <c r="C61" s="9"/>
      <c r="D61" s="9" t="s">
        <v>25</v>
      </c>
      <c r="E61" s="9"/>
      <c r="F61" s="9"/>
      <c r="G61" s="8"/>
    </row>
    <row r="62" spans="2:7" ht="21.75" customHeight="1">
      <c r="B62" s="10"/>
      <c r="C62" s="146" t="s">
        <v>74</v>
      </c>
      <c r="D62" s="146"/>
      <c r="E62" s="146"/>
      <c r="F62" s="146"/>
      <c r="G62" s="146"/>
    </row>
    <row r="63" spans="2:7" ht="12.75">
      <c r="B63" s="10"/>
      <c r="C63" s="126" t="s">
        <v>18</v>
      </c>
      <c r="D63" s="126"/>
      <c r="E63" s="126"/>
      <c r="F63" s="126"/>
      <c r="G63" s="10"/>
    </row>
    <row r="64" spans="1:7" ht="17.25" customHeight="1">
      <c r="A64" s="126" t="s">
        <v>66</v>
      </c>
      <c r="B64" s="126"/>
      <c r="C64" s="126"/>
      <c r="D64" s="126"/>
      <c r="E64" s="126"/>
      <c r="F64" s="126"/>
      <c r="G64" s="126"/>
    </row>
    <row r="65" spans="2:7" ht="12.75">
      <c r="B65" s="10"/>
      <c r="C65" s="126"/>
      <c r="D65" s="126"/>
      <c r="E65" s="10"/>
      <c r="F65" s="10"/>
      <c r="G65" s="38"/>
    </row>
    <row r="66" spans="1:7" ht="12.75">
      <c r="A66" s="126"/>
      <c r="B66" s="126"/>
      <c r="C66" s="126"/>
      <c r="D66" s="126"/>
      <c r="E66" s="126"/>
      <c r="F66" s="126"/>
      <c r="G66" s="126"/>
    </row>
    <row r="67" spans="8:255" ht="12.75"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52"/>
      <c r="FR67" s="37"/>
      <c r="FS67" s="52"/>
      <c r="FT67" s="37"/>
      <c r="FU67" s="52"/>
      <c r="FV67" s="37"/>
      <c r="FW67" s="52"/>
      <c r="FX67" s="37"/>
      <c r="FY67" s="37"/>
      <c r="FZ67" s="37"/>
      <c r="GA67" s="52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52"/>
      <c r="GW67" s="52"/>
      <c r="GX67" s="52"/>
      <c r="GY67" s="52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52"/>
      <c r="HN67" s="37"/>
      <c r="HO67" s="52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</row>
    <row r="68" spans="3:255" ht="12.75">
      <c r="C68" s="9"/>
      <c r="D68" s="9"/>
      <c r="E68" s="9"/>
      <c r="F68" s="9"/>
      <c r="G68" s="39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52"/>
      <c r="FR68" s="37"/>
      <c r="FS68" s="52"/>
      <c r="FT68" s="37"/>
      <c r="FU68" s="52"/>
      <c r="FV68" s="37"/>
      <c r="FW68" s="52"/>
      <c r="FX68" s="37"/>
      <c r="FY68" s="37"/>
      <c r="FZ68" s="37"/>
      <c r="GA68" s="52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52"/>
      <c r="GW68" s="52"/>
      <c r="GX68" s="52"/>
      <c r="GY68" s="52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52"/>
      <c r="HN68" s="37"/>
      <c r="HO68" s="52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</row>
    <row r="69" spans="8:255" ht="12.75"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52"/>
      <c r="FR69" s="37"/>
      <c r="FS69" s="52"/>
      <c r="FT69" s="37"/>
      <c r="FU69" s="52"/>
      <c r="FV69" s="37"/>
      <c r="FW69" s="52"/>
      <c r="FX69" s="37"/>
      <c r="FY69" s="37"/>
      <c r="FZ69" s="37"/>
      <c r="GA69" s="52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52"/>
      <c r="GW69" s="52"/>
      <c r="GX69" s="52"/>
      <c r="GY69" s="52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52"/>
      <c r="HN69" s="37"/>
      <c r="HO69" s="52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</row>
    <row r="70" spans="3:255" ht="12.75">
      <c r="C70" s="1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52"/>
      <c r="FR70" s="37"/>
      <c r="FS70" s="52"/>
      <c r="FT70" s="37"/>
      <c r="FU70" s="52"/>
      <c r="FV70" s="37"/>
      <c r="FW70" s="52"/>
      <c r="FX70" s="37"/>
      <c r="FY70" s="37"/>
      <c r="FZ70" s="37"/>
      <c r="GA70" s="52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52"/>
      <c r="GW70" s="52"/>
      <c r="GX70" s="52"/>
      <c r="GY70" s="52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52"/>
      <c r="HN70" s="37"/>
      <c r="HO70" s="52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</row>
    <row r="71" spans="8:255" ht="12.75"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52"/>
      <c r="FR71" s="37"/>
      <c r="FS71" s="52"/>
      <c r="FT71" s="37"/>
      <c r="FU71" s="52"/>
      <c r="FV71" s="37"/>
      <c r="FW71" s="52"/>
      <c r="FX71" s="37"/>
      <c r="FY71" s="37"/>
      <c r="FZ71" s="37"/>
      <c r="GA71" s="52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52"/>
      <c r="GW71" s="52"/>
      <c r="GX71" s="52"/>
      <c r="GY71" s="52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52"/>
      <c r="HN71" s="37"/>
      <c r="HO71" s="52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8:255" ht="12.75"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52"/>
      <c r="FR72" s="37"/>
      <c r="FS72" s="52"/>
      <c r="FT72" s="37"/>
      <c r="FU72" s="52"/>
      <c r="FV72" s="37"/>
      <c r="FW72" s="52"/>
      <c r="FX72" s="37"/>
      <c r="FY72" s="37"/>
      <c r="FZ72" s="37"/>
      <c r="GA72" s="52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52"/>
      <c r="GW72" s="52"/>
      <c r="GX72" s="52"/>
      <c r="GY72" s="52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52"/>
      <c r="HN72" s="37"/>
      <c r="HO72" s="52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</row>
    <row r="73" spans="8:255" ht="12.75"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52"/>
      <c r="FR73" s="37"/>
      <c r="FS73" s="52"/>
      <c r="FT73" s="37"/>
      <c r="FU73" s="52"/>
      <c r="FV73" s="37"/>
      <c r="FW73" s="52"/>
      <c r="FX73" s="37"/>
      <c r="FY73" s="37"/>
      <c r="FZ73" s="37"/>
      <c r="GA73" s="52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52"/>
      <c r="GW73" s="52"/>
      <c r="GX73" s="52"/>
      <c r="GY73" s="52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52"/>
      <c r="HN73" s="37"/>
      <c r="HO73" s="52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8:255" ht="12.75"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52"/>
      <c r="FR74" s="37"/>
      <c r="FS74" s="52"/>
      <c r="FT74" s="37"/>
      <c r="FU74" s="52"/>
      <c r="FV74" s="37"/>
      <c r="FW74" s="52"/>
      <c r="FX74" s="37"/>
      <c r="FY74" s="37"/>
      <c r="FZ74" s="37"/>
      <c r="GA74" s="52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52"/>
      <c r="GW74" s="52"/>
      <c r="GX74" s="52"/>
      <c r="GY74" s="52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52"/>
      <c r="HN74" s="37"/>
      <c r="HO74" s="52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8:255" ht="12.75"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52"/>
      <c r="FR75" s="37"/>
      <c r="FS75" s="52"/>
      <c r="FT75" s="37"/>
      <c r="FU75" s="52"/>
      <c r="FV75" s="37"/>
      <c r="FW75" s="52"/>
      <c r="FX75" s="37"/>
      <c r="FY75" s="37"/>
      <c r="FZ75" s="37"/>
      <c r="GA75" s="52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52"/>
      <c r="GW75" s="52"/>
      <c r="GX75" s="52"/>
      <c r="GY75" s="52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52"/>
      <c r="HN75" s="37"/>
      <c r="HO75" s="52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</sheetData>
  <sheetProtection/>
  <mergeCells count="160">
    <mergeCell ref="F1:G1"/>
    <mergeCell ref="A4:G4"/>
    <mergeCell ref="A5:G5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CF6:CI6"/>
    <mergeCell ref="CJ6:CM6"/>
    <mergeCell ref="CN6:CQ6"/>
    <mergeCell ref="CR6:CU6"/>
    <mergeCell ref="CV6:CY6"/>
    <mergeCell ref="CZ6:DC6"/>
    <mergeCell ref="DD6:DG6"/>
    <mergeCell ref="DH6:DK6"/>
    <mergeCell ref="DL6:DO6"/>
    <mergeCell ref="DP6:DS6"/>
    <mergeCell ref="DT6:DW6"/>
    <mergeCell ref="DX6:EA6"/>
    <mergeCell ref="EB6:EE6"/>
    <mergeCell ref="EF6:EI6"/>
    <mergeCell ref="EJ6:EM6"/>
    <mergeCell ref="EN6:EQ6"/>
    <mergeCell ref="ER6:EU6"/>
    <mergeCell ref="EV6:EY6"/>
    <mergeCell ref="EZ6:FC6"/>
    <mergeCell ref="FD6:FG6"/>
    <mergeCell ref="FH6:FK6"/>
    <mergeCell ref="FL6:FO6"/>
    <mergeCell ref="FP6:FS6"/>
    <mergeCell ref="FT6:FW6"/>
    <mergeCell ref="FX6:GA6"/>
    <mergeCell ref="GB6:GE6"/>
    <mergeCell ref="GF6:GI6"/>
    <mergeCell ref="GJ6:GM6"/>
    <mergeCell ref="GN6:GQ6"/>
    <mergeCell ref="GR6:GU6"/>
    <mergeCell ref="GV6:GY6"/>
    <mergeCell ref="GZ6:HC6"/>
    <mergeCell ref="HD6:HG6"/>
    <mergeCell ref="HH6:HK6"/>
    <mergeCell ref="HL6:HO6"/>
    <mergeCell ref="HP6:HS6"/>
    <mergeCell ref="HT6:HW6"/>
    <mergeCell ref="HX6:IA6"/>
    <mergeCell ref="IB6:IE6"/>
    <mergeCell ref="IF6:II6"/>
    <mergeCell ref="IJ6:IM6"/>
    <mergeCell ref="IN6:IQ6"/>
    <mergeCell ref="IR6:IU6"/>
    <mergeCell ref="A7:G7"/>
    <mergeCell ref="H7:K8"/>
    <mergeCell ref="L7:O8"/>
    <mergeCell ref="P7:S8"/>
    <mergeCell ref="T7:W8"/>
    <mergeCell ref="X7:AA8"/>
    <mergeCell ref="AB7:AE8"/>
    <mergeCell ref="AF7:AI8"/>
    <mergeCell ref="AJ7:AM8"/>
    <mergeCell ref="AN7:AQ8"/>
    <mergeCell ref="AR7:AU8"/>
    <mergeCell ref="AV7:AY8"/>
    <mergeCell ref="AZ7:BC8"/>
    <mergeCell ref="BD7:BG8"/>
    <mergeCell ref="BH7:BK8"/>
    <mergeCell ref="BL7:BO8"/>
    <mergeCell ref="BP7:BS8"/>
    <mergeCell ref="BT7:BW8"/>
    <mergeCell ref="BX7:CA8"/>
    <mergeCell ref="CB7:CE8"/>
    <mergeCell ref="CF7:CI8"/>
    <mergeCell ref="CJ7:CM8"/>
    <mergeCell ref="CN7:CQ8"/>
    <mergeCell ref="CR7:CU8"/>
    <mergeCell ref="CV7:CY8"/>
    <mergeCell ref="CZ7:DC8"/>
    <mergeCell ref="DD7:DG8"/>
    <mergeCell ref="DH7:DK8"/>
    <mergeCell ref="DL7:DO8"/>
    <mergeCell ref="DP7:DS8"/>
    <mergeCell ref="DT7:DW8"/>
    <mergeCell ref="DX7:EA8"/>
    <mergeCell ref="EB7:EE8"/>
    <mergeCell ref="EF7:EI8"/>
    <mergeCell ref="EJ7:EM8"/>
    <mergeCell ref="EN7:EQ8"/>
    <mergeCell ref="ER7:EU8"/>
    <mergeCell ref="EV7:EY8"/>
    <mergeCell ref="EZ7:FC8"/>
    <mergeCell ref="FD7:FG8"/>
    <mergeCell ref="FH7:FK8"/>
    <mergeCell ref="FL7:FO8"/>
    <mergeCell ref="FP7:FS8"/>
    <mergeCell ref="FT7:FW8"/>
    <mergeCell ref="FX7:GA8"/>
    <mergeCell ref="GB7:GE8"/>
    <mergeCell ref="GF7:GI8"/>
    <mergeCell ref="GJ7:GM8"/>
    <mergeCell ref="GN7:GQ8"/>
    <mergeCell ref="GR7:GU8"/>
    <mergeCell ref="GV7:GY8"/>
    <mergeCell ref="GZ7:HC8"/>
    <mergeCell ref="HD7:HG8"/>
    <mergeCell ref="HH7:HK8"/>
    <mergeCell ref="HL7:HO8"/>
    <mergeCell ref="HP7:HS8"/>
    <mergeCell ref="HT7:HW8"/>
    <mergeCell ref="HX7:IA8"/>
    <mergeCell ref="IB7:IE8"/>
    <mergeCell ref="IF7:II8"/>
    <mergeCell ref="IJ7:IM8"/>
    <mergeCell ref="IN7:IQ8"/>
    <mergeCell ref="IR7:IU8"/>
    <mergeCell ref="A8:G8"/>
    <mergeCell ref="A9:A10"/>
    <mergeCell ref="B9:B10"/>
    <mergeCell ref="C9:C10"/>
    <mergeCell ref="D9:E9"/>
    <mergeCell ref="F9:G9"/>
    <mergeCell ref="A43:G43"/>
    <mergeCell ref="A44:A45"/>
    <mergeCell ref="B44:B45"/>
    <mergeCell ref="C44:C45"/>
    <mergeCell ref="D44:E44"/>
    <mergeCell ref="F44:G44"/>
    <mergeCell ref="FT56:GG56"/>
    <mergeCell ref="GJ56:GU56"/>
    <mergeCell ref="GV56:HM56"/>
    <mergeCell ref="HP56:IG56"/>
    <mergeCell ref="A56:G56"/>
    <mergeCell ref="H56:AC56"/>
    <mergeCell ref="BD56:CS56"/>
    <mergeCell ref="CV56:DI56"/>
    <mergeCell ref="DL56:DY56"/>
    <mergeCell ref="EB56:EK56"/>
    <mergeCell ref="C65:D65"/>
    <mergeCell ref="A66:G66"/>
    <mergeCell ref="IJ56:IQ56"/>
    <mergeCell ref="C58:G58"/>
    <mergeCell ref="C59:F59"/>
    <mergeCell ref="C62:G62"/>
    <mergeCell ref="C63:F63"/>
    <mergeCell ref="A64:G64"/>
    <mergeCell ref="EN56:FA56"/>
    <mergeCell ref="FD56:FO5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75"/>
  <sheetViews>
    <sheetView zoomScalePageLayoutView="0" workbookViewId="0" topLeftCell="A7">
      <pane xSplit="7" topLeftCell="H1" activePane="topRight" state="split"/>
      <selection pane="topLeft" activeCell="A1" sqref="A1"/>
      <selection pane="topRight" activeCell="E36" sqref="E36"/>
      <selection pane="topLeft" activeCell="A1" sqref="A1"/>
      <selection pane="topLeft" activeCell="A1" sqref="A1"/>
      <selection pane="topLeft" activeCell="F16" sqref="F16"/>
    </sheetView>
  </sheetViews>
  <sheetFormatPr defaultColWidth="9.8515625" defaultRowHeight="12.75"/>
  <cols>
    <col min="1" max="1" width="5.7109375" style="10" customWidth="1"/>
    <col min="2" max="2" width="29.00390625" style="4" customWidth="1"/>
    <col min="3" max="3" width="8.8515625" style="4" customWidth="1"/>
    <col min="4" max="4" width="13.140625" style="4" customWidth="1"/>
    <col min="5" max="5" width="15.00390625" style="4" customWidth="1"/>
    <col min="6" max="6" width="12.8515625" style="4" customWidth="1"/>
    <col min="7" max="7" width="17.00390625" style="37" customWidth="1"/>
    <col min="8" max="8" width="12.140625" style="45" customWidth="1"/>
    <col min="9" max="11" width="13.00390625" style="3" customWidth="1"/>
    <col min="12" max="12" width="12.140625" style="45" customWidth="1"/>
    <col min="13" max="15" width="13.00390625" style="3" customWidth="1"/>
    <col min="16" max="16" width="12.140625" style="45" customWidth="1"/>
    <col min="17" max="19" width="13.00390625" style="3" customWidth="1"/>
    <col min="20" max="20" width="12.140625" style="45" customWidth="1"/>
    <col min="21" max="23" width="13.00390625" style="3" customWidth="1"/>
    <col min="24" max="24" width="11.7109375" style="2" customWidth="1"/>
    <col min="25" max="25" width="11.8515625" style="3" customWidth="1"/>
    <col min="26" max="26" width="12.421875" style="3" customWidth="1"/>
    <col min="27" max="27" width="12.7109375" style="3" customWidth="1"/>
    <col min="28" max="28" width="12.28125" style="2" customWidth="1"/>
    <col min="29" max="29" width="12.00390625" style="3" customWidth="1"/>
    <col min="30" max="30" width="12.28125" style="3" customWidth="1"/>
    <col min="31" max="31" width="12.57421875" style="3" customWidth="1"/>
    <col min="32" max="32" width="12.28125" style="2" customWidth="1"/>
    <col min="33" max="33" width="12.00390625" style="3" customWidth="1"/>
    <col min="34" max="34" width="12.28125" style="3" customWidth="1"/>
    <col min="35" max="35" width="12.57421875" style="3" customWidth="1"/>
    <col min="36" max="36" width="12.28125" style="2" customWidth="1"/>
    <col min="37" max="37" width="12.00390625" style="3" customWidth="1"/>
    <col min="38" max="38" width="12.28125" style="3" customWidth="1"/>
    <col min="39" max="39" width="12.57421875" style="3" customWidth="1"/>
    <col min="40" max="40" width="12.28125" style="2" customWidth="1"/>
    <col min="41" max="41" width="12.00390625" style="3" customWidth="1"/>
    <col min="42" max="42" width="12.28125" style="3" customWidth="1"/>
    <col min="43" max="43" width="12.57421875" style="3" customWidth="1"/>
    <col min="44" max="44" width="12.28125" style="2" customWidth="1"/>
    <col min="45" max="45" width="12.00390625" style="3" customWidth="1"/>
    <col min="46" max="46" width="12.28125" style="3" customWidth="1"/>
    <col min="47" max="47" width="12.57421875" style="3" customWidth="1"/>
    <col min="48" max="48" width="12.28125" style="2" customWidth="1"/>
    <col min="49" max="49" width="12.00390625" style="3" customWidth="1"/>
    <col min="50" max="50" width="12.28125" style="3" customWidth="1"/>
    <col min="51" max="51" width="12.57421875" style="3" customWidth="1"/>
    <col min="52" max="52" width="12.28125" style="2" customWidth="1"/>
    <col min="53" max="53" width="12.00390625" style="3" customWidth="1"/>
    <col min="54" max="54" width="12.28125" style="3" customWidth="1"/>
    <col min="55" max="55" width="12.57421875" style="3" customWidth="1"/>
    <col min="56" max="56" width="12.7109375" style="2" customWidth="1"/>
    <col min="57" max="57" width="13.00390625" style="3" customWidth="1"/>
    <col min="58" max="58" width="13.140625" style="3" customWidth="1"/>
    <col min="59" max="59" width="12.28125" style="3" customWidth="1"/>
    <col min="60" max="60" width="11.7109375" style="2" customWidth="1"/>
    <col min="61" max="63" width="12.28125" style="3" customWidth="1"/>
    <col min="64" max="64" width="11.7109375" style="2" customWidth="1"/>
    <col min="65" max="67" width="12.28125" style="3" customWidth="1"/>
    <col min="68" max="68" width="11.7109375" style="2" customWidth="1"/>
    <col min="69" max="71" width="12.28125" style="3" customWidth="1"/>
    <col min="72" max="72" width="11.7109375" style="2" customWidth="1"/>
    <col min="73" max="75" width="12.28125" style="3" customWidth="1"/>
    <col min="76" max="76" width="11.7109375" style="2" customWidth="1"/>
    <col min="77" max="79" width="12.28125" style="3" customWidth="1"/>
    <col min="80" max="80" width="12.140625" style="3" customWidth="1"/>
    <col min="81" max="83" width="12.57421875" style="3" customWidth="1"/>
    <col min="84" max="86" width="12.28125" style="3" customWidth="1"/>
    <col min="87" max="87" width="13.140625" style="3" customWidth="1"/>
    <col min="88" max="88" width="12.140625" style="3" customWidth="1"/>
    <col min="89" max="91" width="12.57421875" style="3" customWidth="1"/>
    <col min="92" max="92" width="12.140625" style="3" customWidth="1"/>
    <col min="93" max="95" width="12.57421875" style="3" customWidth="1"/>
    <col min="96" max="96" width="11.8515625" style="3" customWidth="1"/>
    <col min="97" max="97" width="13.57421875" style="3" customWidth="1"/>
    <col min="98" max="98" width="12.421875" style="3" customWidth="1"/>
    <col min="99" max="99" width="12.57421875" style="3" customWidth="1"/>
    <col min="100" max="100" width="12.28125" style="2" customWidth="1"/>
    <col min="101" max="101" width="14.00390625" style="3" customWidth="1"/>
    <col min="102" max="102" width="12.28125" style="3" customWidth="1"/>
    <col min="103" max="103" width="14.28125" style="3" customWidth="1"/>
    <col min="104" max="104" width="13.00390625" style="2" customWidth="1"/>
    <col min="105" max="105" width="12.7109375" style="3" customWidth="1"/>
    <col min="106" max="106" width="12.421875" style="3" customWidth="1"/>
    <col min="107" max="107" width="13.00390625" style="3" customWidth="1"/>
    <col min="108" max="108" width="12.57421875" style="2" customWidth="1"/>
    <col min="109" max="109" width="12.7109375" style="3" customWidth="1"/>
    <col min="110" max="110" width="13.00390625" style="3" customWidth="1"/>
    <col min="111" max="111" width="12.8515625" style="3" customWidth="1"/>
    <col min="112" max="112" width="12.28125" style="2" customWidth="1"/>
    <col min="113" max="115" width="12.8515625" style="3" customWidth="1"/>
    <col min="116" max="116" width="12.00390625" style="2" customWidth="1"/>
    <col min="117" max="117" width="11.8515625" style="3" customWidth="1"/>
    <col min="118" max="118" width="12.421875" style="3" customWidth="1"/>
    <col min="119" max="119" width="12.8515625" style="3" customWidth="1"/>
    <col min="120" max="120" width="12.28125" style="2" customWidth="1"/>
    <col min="121" max="121" width="12.00390625" style="3" customWidth="1"/>
    <col min="122" max="122" width="13.140625" style="3" customWidth="1"/>
    <col min="123" max="123" width="13.28125" style="3" customWidth="1"/>
    <col min="124" max="124" width="13.00390625" style="2" customWidth="1"/>
    <col min="125" max="127" width="13.7109375" style="3" customWidth="1"/>
    <col min="128" max="128" width="13.00390625" style="2" customWidth="1"/>
    <col min="129" max="129" width="11.8515625" style="3" customWidth="1"/>
    <col min="130" max="130" width="12.421875" style="3" customWidth="1"/>
    <col min="131" max="131" width="13.140625" style="3" customWidth="1"/>
    <col min="132" max="132" width="12.421875" style="2" customWidth="1"/>
    <col min="133" max="135" width="13.57421875" style="3" customWidth="1"/>
    <col min="136" max="136" width="12.28125" style="2" customWidth="1"/>
    <col min="137" max="137" width="11.8515625" style="3" customWidth="1"/>
    <col min="138" max="138" width="12.57421875" style="3" customWidth="1"/>
    <col min="139" max="139" width="12.421875" style="3" customWidth="1"/>
    <col min="140" max="140" width="12.7109375" style="2" customWidth="1"/>
    <col min="141" max="141" width="12.28125" style="3" customWidth="1"/>
    <col min="142" max="142" width="13.00390625" style="3" customWidth="1"/>
    <col min="143" max="143" width="12.57421875" style="3" customWidth="1"/>
    <col min="144" max="144" width="11.8515625" style="2" customWidth="1"/>
    <col min="145" max="147" width="12.421875" style="3" customWidth="1"/>
    <col min="148" max="148" width="12.140625" style="2" customWidth="1"/>
    <col min="149" max="150" width="12.28125" style="3" customWidth="1"/>
    <col min="151" max="151" width="12.8515625" style="3" customWidth="1"/>
    <col min="152" max="152" width="12.140625" style="2" customWidth="1"/>
    <col min="153" max="153" width="12.140625" style="3" customWidth="1"/>
    <col min="154" max="154" width="13.00390625" style="3" customWidth="1"/>
    <col min="155" max="155" width="12.7109375" style="3" customWidth="1"/>
    <col min="156" max="156" width="13.00390625" style="2" customWidth="1"/>
    <col min="157" max="157" width="12.00390625" style="3" customWidth="1"/>
    <col min="158" max="158" width="13.28125" style="3" customWidth="1"/>
    <col min="159" max="159" width="13.57421875" style="3" customWidth="1"/>
    <col min="160" max="160" width="11.8515625" style="2" customWidth="1"/>
    <col min="161" max="163" width="12.8515625" style="3" customWidth="1"/>
    <col min="164" max="164" width="11.8515625" style="2" customWidth="1"/>
    <col min="165" max="167" width="12.8515625" style="3" customWidth="1"/>
    <col min="168" max="168" width="12.421875" style="2" customWidth="1"/>
    <col min="169" max="169" width="12.140625" style="3" customWidth="1"/>
    <col min="170" max="171" width="12.8515625" style="3" customWidth="1"/>
    <col min="172" max="172" width="12.140625" style="2" customWidth="1"/>
    <col min="173" max="173" width="12.421875" style="49" customWidth="1"/>
    <col min="174" max="174" width="13.28125" style="3" customWidth="1"/>
    <col min="175" max="175" width="13.140625" style="49" customWidth="1"/>
    <col min="176" max="176" width="12.140625" style="2" customWidth="1"/>
    <col min="177" max="177" width="12.421875" style="49" customWidth="1"/>
    <col min="178" max="178" width="13.28125" style="3" customWidth="1"/>
    <col min="179" max="179" width="13.140625" style="49" customWidth="1"/>
    <col min="180" max="180" width="11.7109375" style="2" customWidth="1"/>
    <col min="181" max="181" width="13.8515625" style="3" customWidth="1"/>
    <col min="182" max="182" width="12.57421875" style="3" customWidth="1"/>
    <col min="183" max="183" width="12.421875" style="49" customWidth="1"/>
    <col min="184" max="184" width="11.8515625" style="3" customWidth="1"/>
    <col min="185" max="185" width="13.421875" style="3" customWidth="1"/>
    <col min="186" max="186" width="12.421875" style="3" customWidth="1"/>
    <col min="187" max="187" width="14.28125" style="3" customWidth="1"/>
    <col min="188" max="188" width="11.7109375" style="2" customWidth="1"/>
    <col min="189" max="189" width="12.140625" style="3" customWidth="1"/>
    <col min="190" max="190" width="12.421875" style="3" customWidth="1"/>
    <col min="191" max="191" width="13.7109375" style="3" customWidth="1"/>
    <col min="192" max="192" width="12.140625" style="2" customWidth="1"/>
    <col min="193" max="193" width="11.8515625" style="3" customWidth="1"/>
    <col min="194" max="194" width="13.00390625" style="3" customWidth="1"/>
    <col min="195" max="195" width="13.7109375" style="3" customWidth="1"/>
    <col min="196" max="196" width="11.7109375" style="2" customWidth="1"/>
    <col min="197" max="199" width="14.140625" style="3" customWidth="1"/>
    <col min="200" max="200" width="12.8515625" style="2" customWidth="1"/>
    <col min="201" max="203" width="13.140625" style="3" customWidth="1"/>
    <col min="204" max="204" width="12.8515625" style="55" customWidth="1"/>
    <col min="205" max="205" width="12.28125" style="49" customWidth="1"/>
    <col min="206" max="206" width="14.00390625" style="49" customWidth="1"/>
    <col min="207" max="207" width="14.28125" style="49" customWidth="1"/>
    <col min="208" max="208" width="12.28125" style="2" customWidth="1"/>
    <col min="209" max="209" width="13.140625" style="3" customWidth="1"/>
    <col min="210" max="210" width="13.421875" style="3" customWidth="1"/>
    <col min="211" max="211" width="12.421875" style="3" customWidth="1"/>
    <col min="212" max="212" width="12.28125" style="2" customWidth="1"/>
    <col min="213" max="213" width="13.140625" style="3" customWidth="1"/>
    <col min="214" max="214" width="13.421875" style="3" customWidth="1"/>
    <col min="215" max="215" width="12.421875" style="3" customWidth="1"/>
    <col min="216" max="216" width="12.00390625" style="2" customWidth="1"/>
    <col min="217" max="217" width="13.28125" style="3" customWidth="1"/>
    <col min="218" max="218" width="12.7109375" style="3" customWidth="1"/>
    <col min="219" max="219" width="12.421875" style="3" customWidth="1"/>
    <col min="220" max="220" width="12.7109375" style="2" customWidth="1"/>
    <col min="221" max="221" width="12.421875" style="49" customWidth="1"/>
    <col min="222" max="222" width="12.421875" style="3" customWidth="1"/>
    <col min="223" max="223" width="12.421875" style="49" customWidth="1"/>
    <col min="224" max="224" width="12.7109375" style="2" customWidth="1"/>
    <col min="225" max="227" width="12.57421875" style="3" customWidth="1"/>
    <col min="228" max="228" width="12.57421875" style="2" customWidth="1"/>
    <col min="229" max="235" width="13.57421875" style="3" customWidth="1"/>
    <col min="236" max="236" width="13.00390625" style="2" customWidth="1"/>
    <col min="237" max="237" width="12.140625" style="3" customWidth="1"/>
    <col min="238" max="238" width="14.00390625" style="3" customWidth="1"/>
    <col min="239" max="239" width="13.28125" style="3" customWidth="1"/>
    <col min="240" max="240" width="12.28125" style="2" customWidth="1"/>
    <col min="241" max="241" width="11.7109375" style="3" customWidth="1"/>
    <col min="242" max="242" width="13.7109375" style="3" customWidth="1"/>
    <col min="243" max="243" width="12.57421875" style="3" customWidth="1"/>
    <col min="244" max="244" width="12.421875" style="2" customWidth="1"/>
    <col min="245" max="245" width="12.7109375" style="3" customWidth="1"/>
    <col min="246" max="246" width="12.421875" style="3" customWidth="1"/>
    <col min="247" max="247" width="13.140625" style="3" customWidth="1"/>
    <col min="248" max="248" width="12.140625" style="3" customWidth="1"/>
    <col min="249" max="249" width="12.00390625" style="3" customWidth="1"/>
    <col min="250" max="250" width="12.8515625" style="3" customWidth="1"/>
    <col min="251" max="251" width="13.421875" style="3" customWidth="1"/>
    <col min="252" max="252" width="12.7109375" style="3" customWidth="1"/>
    <col min="253" max="255" width="12.8515625" style="3" customWidth="1"/>
  </cols>
  <sheetData>
    <row r="1" spans="4:7" ht="12.75">
      <c r="D1" s="8"/>
      <c r="E1" s="8"/>
      <c r="F1" s="115" t="s">
        <v>58</v>
      </c>
      <c r="G1" s="115"/>
    </row>
    <row r="2" spans="4:7" ht="11.25" customHeight="1">
      <c r="D2" s="8"/>
      <c r="E2" s="8"/>
      <c r="F2" s="8"/>
      <c r="G2" s="36"/>
    </row>
    <row r="3" spans="4:7" ht="6" customHeight="1">
      <c r="D3" s="8"/>
      <c r="E3" s="8"/>
      <c r="F3" s="8"/>
      <c r="G3" s="36"/>
    </row>
    <row r="4" spans="1:255" ht="13.5" customHeight="1">
      <c r="A4" s="116" t="s">
        <v>59</v>
      </c>
      <c r="B4" s="116"/>
      <c r="C4" s="116"/>
      <c r="D4" s="116"/>
      <c r="E4" s="116"/>
      <c r="F4" s="116"/>
      <c r="G4" s="116"/>
      <c r="H4" s="46"/>
      <c r="I4" s="14"/>
      <c r="J4" s="14"/>
      <c r="K4" s="14"/>
      <c r="L4" s="46"/>
      <c r="M4" s="14"/>
      <c r="N4" s="14"/>
      <c r="O4" s="14"/>
      <c r="P4" s="46"/>
      <c r="Q4" s="14"/>
      <c r="R4" s="14"/>
      <c r="S4" s="14"/>
      <c r="T4" s="46"/>
      <c r="U4" s="14"/>
      <c r="V4" s="14"/>
      <c r="W4" s="14"/>
      <c r="X4" s="16"/>
      <c r="Y4" s="14"/>
      <c r="Z4" s="14"/>
      <c r="AA4" s="14"/>
      <c r="AB4" s="16"/>
      <c r="AC4" s="14"/>
      <c r="AD4" s="14"/>
      <c r="AE4" s="14"/>
      <c r="AF4" s="16"/>
      <c r="AG4" s="14"/>
      <c r="AH4" s="14"/>
      <c r="AI4" s="14"/>
      <c r="AJ4" s="16"/>
      <c r="AK4" s="14"/>
      <c r="AL4" s="14"/>
      <c r="AM4" s="14"/>
      <c r="AN4" s="16"/>
      <c r="AO4" s="14"/>
      <c r="AP4" s="14"/>
      <c r="AQ4" s="14"/>
      <c r="AR4" s="16"/>
      <c r="AS4" s="14"/>
      <c r="AT4" s="14"/>
      <c r="AU4" s="14"/>
      <c r="AV4" s="16"/>
      <c r="AW4" s="14"/>
      <c r="AX4" s="14"/>
      <c r="AY4" s="14"/>
      <c r="AZ4" s="16"/>
      <c r="BA4" s="14"/>
      <c r="BB4" s="14"/>
      <c r="BC4" s="14"/>
      <c r="BD4" s="16"/>
      <c r="BE4" s="14"/>
      <c r="BF4" s="14"/>
      <c r="BG4" s="14"/>
      <c r="BH4" s="16"/>
      <c r="BI4" s="14"/>
      <c r="BJ4" s="14"/>
      <c r="BK4" s="14"/>
      <c r="BL4" s="16"/>
      <c r="BM4" s="14"/>
      <c r="BN4" s="14"/>
      <c r="BO4" s="14"/>
      <c r="BP4" s="16"/>
      <c r="BQ4" s="14"/>
      <c r="BR4" s="14"/>
      <c r="BS4" s="14"/>
      <c r="BT4" s="16"/>
      <c r="BU4" s="14"/>
      <c r="BV4" s="14"/>
      <c r="BW4" s="14"/>
      <c r="BX4" s="16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6"/>
      <c r="CW4" s="14"/>
      <c r="CX4" s="14"/>
      <c r="CY4" s="14"/>
      <c r="CZ4" s="16"/>
      <c r="DA4" s="14"/>
      <c r="DB4" s="14"/>
      <c r="DC4" s="14"/>
      <c r="DD4" s="16"/>
      <c r="DE4" s="14"/>
      <c r="DF4" s="14"/>
      <c r="DG4" s="14"/>
      <c r="DH4" s="16"/>
      <c r="DI4" s="14"/>
      <c r="DJ4" s="14"/>
      <c r="DK4" s="14"/>
      <c r="DL4" s="16"/>
      <c r="DM4" s="14"/>
      <c r="DN4" s="14"/>
      <c r="DO4" s="14"/>
      <c r="DP4" s="16"/>
      <c r="DQ4" s="14"/>
      <c r="DR4" s="14"/>
      <c r="DS4" s="14"/>
      <c r="DT4" s="16"/>
      <c r="DU4" s="14"/>
      <c r="DV4" s="14"/>
      <c r="DW4" s="14"/>
      <c r="DX4" s="16"/>
      <c r="DY4" s="14"/>
      <c r="DZ4" s="14"/>
      <c r="EA4" s="14"/>
      <c r="EB4" s="16"/>
      <c r="EC4" s="14"/>
      <c r="ED4" s="14"/>
      <c r="EE4" s="14"/>
      <c r="EF4" s="16"/>
      <c r="EG4" s="14"/>
      <c r="EH4" s="14"/>
      <c r="EI4" s="14"/>
      <c r="EJ4" s="16"/>
      <c r="EK4" s="14"/>
      <c r="EL4" s="14"/>
      <c r="EM4" s="14"/>
      <c r="EN4" s="16"/>
      <c r="EO4" s="14"/>
      <c r="EP4" s="14"/>
      <c r="EQ4" s="14"/>
      <c r="ER4" s="16"/>
      <c r="ES4" s="14"/>
      <c r="ET4" s="14"/>
      <c r="EU4" s="14"/>
      <c r="EV4" s="16"/>
      <c r="EW4" s="14"/>
      <c r="EX4" s="14"/>
      <c r="EY4" s="14"/>
      <c r="EZ4" s="16"/>
      <c r="FA4" s="14"/>
      <c r="FB4" s="14"/>
      <c r="FC4" s="14"/>
      <c r="FD4" s="16"/>
      <c r="FE4" s="14"/>
      <c r="FF4" s="14"/>
      <c r="FG4" s="14"/>
      <c r="FH4" s="16"/>
      <c r="FI4" s="14"/>
      <c r="FJ4" s="14"/>
      <c r="FK4" s="14"/>
      <c r="FL4" s="16"/>
      <c r="FM4" s="14"/>
      <c r="FN4" s="14"/>
      <c r="FO4" s="14"/>
      <c r="FP4" s="16"/>
      <c r="FQ4" s="50"/>
      <c r="FR4" s="14"/>
      <c r="FS4" s="50"/>
      <c r="FT4" s="16"/>
      <c r="FU4" s="50"/>
      <c r="FV4" s="14"/>
      <c r="FW4" s="50"/>
      <c r="FX4" s="16"/>
      <c r="FY4" s="14"/>
      <c r="FZ4" s="14"/>
      <c r="GA4" s="50"/>
      <c r="GB4" s="14"/>
      <c r="GC4" s="14"/>
      <c r="GD4" s="14"/>
      <c r="GE4" s="14"/>
      <c r="GF4" s="16"/>
      <c r="GG4" s="14"/>
      <c r="GH4" s="14"/>
      <c r="GI4" s="14"/>
      <c r="GJ4" s="16"/>
      <c r="GK4" s="14"/>
      <c r="GL4" s="14"/>
      <c r="GM4" s="14"/>
      <c r="GN4" s="16"/>
      <c r="GO4" s="14"/>
      <c r="GP4" s="14"/>
      <c r="GQ4" s="14"/>
      <c r="GR4" s="16"/>
      <c r="GS4" s="14"/>
      <c r="GT4" s="14"/>
      <c r="GU4" s="14"/>
      <c r="GV4" s="56"/>
      <c r="GW4" s="50"/>
      <c r="GX4" s="50"/>
      <c r="GY4" s="50"/>
      <c r="GZ4" s="16"/>
      <c r="HA4" s="14"/>
      <c r="HB4" s="14"/>
      <c r="HC4" s="14"/>
      <c r="HD4" s="16"/>
      <c r="HE4" s="14"/>
      <c r="HF4" s="14"/>
      <c r="HG4" s="14"/>
      <c r="HH4" s="16"/>
      <c r="HI4" s="14"/>
      <c r="HJ4" s="14"/>
      <c r="HK4" s="14"/>
      <c r="HL4" s="16"/>
      <c r="HM4" s="50"/>
      <c r="HN4" s="14"/>
      <c r="HO4" s="50"/>
      <c r="HP4" s="16"/>
      <c r="HQ4" s="14"/>
      <c r="HR4" s="14"/>
      <c r="HS4" s="14"/>
      <c r="HT4" s="16"/>
      <c r="HU4" s="14"/>
      <c r="HV4" s="14"/>
      <c r="HW4" s="14"/>
      <c r="HX4" s="14"/>
      <c r="HY4" s="14"/>
      <c r="HZ4" s="14"/>
      <c r="IA4" s="14"/>
      <c r="IB4" s="16"/>
      <c r="IC4" s="14"/>
      <c r="ID4" s="14"/>
      <c r="IE4" s="14"/>
      <c r="IF4" s="16"/>
      <c r="IG4" s="14"/>
      <c r="IH4" s="14"/>
      <c r="II4" s="14"/>
      <c r="IJ4" s="16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11.25" customHeight="1">
      <c r="A5" s="116" t="s">
        <v>133</v>
      </c>
      <c r="B5" s="116"/>
      <c r="C5" s="116"/>
      <c r="D5" s="116"/>
      <c r="E5" s="116"/>
      <c r="F5" s="116"/>
      <c r="G5" s="116"/>
      <c r="H5" s="46"/>
      <c r="I5" s="14"/>
      <c r="J5" s="14"/>
      <c r="K5" s="14"/>
      <c r="L5" s="46"/>
      <c r="M5" s="14"/>
      <c r="N5" s="14"/>
      <c r="O5" s="14"/>
      <c r="P5" s="46"/>
      <c r="Q5" s="14"/>
      <c r="R5" s="14"/>
      <c r="S5" s="14"/>
      <c r="T5" s="46"/>
      <c r="U5" s="14"/>
      <c r="V5" s="14"/>
      <c r="W5" s="14"/>
      <c r="X5" s="16"/>
      <c r="Y5" s="14"/>
      <c r="Z5" s="14"/>
      <c r="AA5" s="14"/>
      <c r="AB5" s="16"/>
      <c r="AC5" s="14"/>
      <c r="AD5" s="14"/>
      <c r="AE5" s="14"/>
      <c r="AF5" s="16"/>
      <c r="AG5" s="14"/>
      <c r="AH5" s="14"/>
      <c r="AI5" s="14"/>
      <c r="AJ5" s="16"/>
      <c r="AK5" s="14"/>
      <c r="AL5" s="14"/>
      <c r="AM5" s="14"/>
      <c r="AN5" s="16"/>
      <c r="AO5" s="14"/>
      <c r="AP5" s="14"/>
      <c r="AQ5" s="14"/>
      <c r="AR5" s="16"/>
      <c r="AS5" s="14"/>
      <c r="AT5" s="14"/>
      <c r="AU5" s="14"/>
      <c r="AV5" s="16"/>
      <c r="AW5" s="14"/>
      <c r="AX5" s="14"/>
      <c r="AY5" s="14"/>
      <c r="AZ5" s="16"/>
      <c r="BA5" s="14"/>
      <c r="BB5" s="14"/>
      <c r="BC5" s="14"/>
      <c r="BD5" s="16"/>
      <c r="BE5" s="14"/>
      <c r="BF5" s="14"/>
      <c r="BG5" s="14"/>
      <c r="BH5" s="16"/>
      <c r="BI5" s="14"/>
      <c r="BJ5" s="14"/>
      <c r="BK5" s="14"/>
      <c r="BL5" s="16"/>
      <c r="BM5" s="14"/>
      <c r="BN5" s="14"/>
      <c r="BO5" s="14"/>
      <c r="BP5" s="16"/>
      <c r="BQ5" s="14"/>
      <c r="BR5" s="14"/>
      <c r="BS5" s="14"/>
      <c r="BT5" s="16"/>
      <c r="BU5" s="14"/>
      <c r="BV5" s="14"/>
      <c r="BW5" s="14"/>
      <c r="BX5" s="16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6"/>
      <c r="CW5" s="14"/>
      <c r="CX5" s="14"/>
      <c r="CY5" s="14"/>
      <c r="CZ5" s="16"/>
      <c r="DA5" s="14"/>
      <c r="DB5" s="14"/>
      <c r="DC5" s="14"/>
      <c r="DD5" s="16"/>
      <c r="DE5" s="14"/>
      <c r="DF5" s="14"/>
      <c r="DG5" s="14"/>
      <c r="DH5" s="16"/>
      <c r="DI5" s="14"/>
      <c r="DJ5" s="14"/>
      <c r="DK5" s="14"/>
      <c r="DL5" s="16"/>
      <c r="DM5" s="14"/>
      <c r="DN5" s="14"/>
      <c r="DO5" s="14"/>
      <c r="DP5" s="16"/>
      <c r="DQ5" s="14"/>
      <c r="DR5" s="14"/>
      <c r="DS5" s="14"/>
      <c r="DT5" s="16"/>
      <c r="DU5" s="14"/>
      <c r="DV5" s="14"/>
      <c r="DW5" s="14"/>
      <c r="DX5" s="16"/>
      <c r="DY5" s="14"/>
      <c r="DZ5" s="14"/>
      <c r="EA5" s="14"/>
      <c r="EB5" s="16"/>
      <c r="EC5" s="14"/>
      <c r="ED5" s="14"/>
      <c r="EE5" s="14"/>
      <c r="EF5" s="16"/>
      <c r="EG5" s="14"/>
      <c r="EH5" s="14"/>
      <c r="EI5" s="14"/>
      <c r="EJ5" s="16"/>
      <c r="EK5" s="14"/>
      <c r="EL5" s="14"/>
      <c r="EM5" s="14"/>
      <c r="EN5" s="16"/>
      <c r="EO5" s="14"/>
      <c r="EP5" s="14"/>
      <c r="EQ5" s="14"/>
      <c r="ER5" s="16"/>
      <c r="ES5" s="14"/>
      <c r="ET5" s="14"/>
      <c r="EU5" s="14"/>
      <c r="EV5" s="16"/>
      <c r="EW5" s="14"/>
      <c r="EX5" s="14"/>
      <c r="EY5" s="14"/>
      <c r="EZ5" s="16"/>
      <c r="FA5" s="14"/>
      <c r="FB5" s="14"/>
      <c r="FC5" s="14"/>
      <c r="FD5" s="16"/>
      <c r="FE5" s="14"/>
      <c r="FF5" s="14"/>
      <c r="FG5" s="14"/>
      <c r="FH5" s="16"/>
      <c r="FI5" s="14"/>
      <c r="FJ5" s="14"/>
      <c r="FK5" s="14"/>
      <c r="FL5" s="16"/>
      <c r="FM5" s="14"/>
      <c r="FN5" s="14"/>
      <c r="FO5" s="14"/>
      <c r="FP5" s="16"/>
      <c r="FQ5" s="50"/>
      <c r="FR5" s="14"/>
      <c r="FS5" s="50"/>
      <c r="FT5" s="16"/>
      <c r="FU5" s="50"/>
      <c r="FV5" s="14"/>
      <c r="FW5" s="50"/>
      <c r="FX5" s="16"/>
      <c r="FY5" s="14"/>
      <c r="FZ5" s="14"/>
      <c r="GA5" s="50"/>
      <c r="GB5" s="14"/>
      <c r="GC5" s="14"/>
      <c r="GD5" s="14"/>
      <c r="GE5" s="14"/>
      <c r="GF5" s="16"/>
      <c r="GG5" s="14"/>
      <c r="GH5" s="14"/>
      <c r="GI5" s="14"/>
      <c r="GJ5" s="16"/>
      <c r="GK5" s="14"/>
      <c r="GL5" s="14"/>
      <c r="GM5" s="14"/>
      <c r="GN5" s="16"/>
      <c r="GO5" s="14"/>
      <c r="GP5" s="14"/>
      <c r="GQ5" s="14"/>
      <c r="GR5" s="16"/>
      <c r="GS5" s="14"/>
      <c r="GT5" s="14"/>
      <c r="GU5" s="14"/>
      <c r="GV5" s="56"/>
      <c r="GW5" s="50"/>
      <c r="GX5" s="50"/>
      <c r="GY5" s="50"/>
      <c r="GZ5" s="16"/>
      <c r="HA5" s="14"/>
      <c r="HB5" s="14"/>
      <c r="HC5" s="14"/>
      <c r="HD5" s="16"/>
      <c r="HE5" s="14"/>
      <c r="HF5" s="14"/>
      <c r="HG5" s="14"/>
      <c r="HH5" s="16"/>
      <c r="HI5" s="14"/>
      <c r="HJ5" s="14"/>
      <c r="HK5" s="14"/>
      <c r="HL5" s="16"/>
      <c r="HM5" s="50"/>
      <c r="HN5" s="14"/>
      <c r="HO5" s="50"/>
      <c r="HP5" s="16"/>
      <c r="HQ5" s="14"/>
      <c r="HR5" s="14"/>
      <c r="HS5" s="14"/>
      <c r="HT5" s="16"/>
      <c r="HU5" s="14"/>
      <c r="HV5" s="14"/>
      <c r="HW5" s="14"/>
      <c r="HX5" s="14"/>
      <c r="HY5" s="14"/>
      <c r="HZ5" s="14"/>
      <c r="IA5" s="14"/>
      <c r="IB5" s="16"/>
      <c r="IC5" s="14"/>
      <c r="ID5" s="14"/>
      <c r="IE5" s="14"/>
      <c r="IF5" s="16"/>
      <c r="IG5" s="14"/>
      <c r="IH5" s="14"/>
      <c r="II5" s="14"/>
      <c r="IJ5" s="16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7:255" ht="11.25" customHeight="1">
      <c r="G6" s="4"/>
      <c r="H6" s="135">
        <v>248</v>
      </c>
      <c r="I6" s="136"/>
      <c r="J6" s="136"/>
      <c r="K6" s="137"/>
      <c r="L6" s="135">
        <v>249</v>
      </c>
      <c r="M6" s="136"/>
      <c r="N6" s="136"/>
      <c r="O6" s="137"/>
      <c r="P6" s="135">
        <v>250</v>
      </c>
      <c r="Q6" s="136"/>
      <c r="R6" s="136"/>
      <c r="S6" s="137"/>
      <c r="T6" s="135">
        <v>251</v>
      </c>
      <c r="U6" s="136"/>
      <c r="V6" s="136"/>
      <c r="W6" s="137"/>
      <c r="X6" s="135">
        <v>252</v>
      </c>
      <c r="Y6" s="136"/>
      <c r="Z6" s="136"/>
      <c r="AA6" s="137"/>
      <c r="AB6" s="135"/>
      <c r="AC6" s="136"/>
      <c r="AD6" s="136"/>
      <c r="AE6" s="137"/>
      <c r="AF6" s="135"/>
      <c r="AG6" s="136"/>
      <c r="AH6" s="136"/>
      <c r="AI6" s="137"/>
      <c r="AJ6" s="135"/>
      <c r="AK6" s="136"/>
      <c r="AL6" s="136"/>
      <c r="AM6" s="137"/>
      <c r="AN6" s="135"/>
      <c r="AO6" s="136"/>
      <c r="AP6" s="136"/>
      <c r="AQ6" s="137"/>
      <c r="AR6" s="135"/>
      <c r="AS6" s="136"/>
      <c r="AT6" s="136"/>
      <c r="AU6" s="137"/>
      <c r="AV6" s="135"/>
      <c r="AW6" s="136"/>
      <c r="AX6" s="136"/>
      <c r="AY6" s="137"/>
      <c r="AZ6" s="135"/>
      <c r="BA6" s="136"/>
      <c r="BB6" s="136"/>
      <c r="BC6" s="137"/>
      <c r="BD6" s="135"/>
      <c r="BE6" s="136"/>
      <c r="BF6" s="136"/>
      <c r="BG6" s="137"/>
      <c r="BH6" s="135"/>
      <c r="BI6" s="136"/>
      <c r="BJ6" s="136"/>
      <c r="BK6" s="137"/>
      <c r="BL6" s="135"/>
      <c r="BM6" s="136"/>
      <c r="BN6" s="136"/>
      <c r="BO6" s="137"/>
      <c r="BP6" s="135"/>
      <c r="BQ6" s="136"/>
      <c r="BR6" s="136"/>
      <c r="BS6" s="137"/>
      <c r="BT6" s="135"/>
      <c r="BU6" s="136"/>
      <c r="BV6" s="136"/>
      <c r="BW6" s="137"/>
      <c r="BX6" s="135"/>
      <c r="BY6" s="136"/>
      <c r="BZ6" s="136"/>
      <c r="CA6" s="137"/>
      <c r="CB6" s="135"/>
      <c r="CC6" s="136"/>
      <c r="CD6" s="136"/>
      <c r="CE6" s="137"/>
      <c r="CF6" s="135"/>
      <c r="CG6" s="136"/>
      <c r="CH6" s="136"/>
      <c r="CI6" s="137"/>
      <c r="CJ6" s="135"/>
      <c r="CK6" s="136"/>
      <c r="CL6" s="136"/>
      <c r="CM6" s="137"/>
      <c r="CN6" s="135"/>
      <c r="CO6" s="136"/>
      <c r="CP6" s="136"/>
      <c r="CQ6" s="137"/>
      <c r="CR6" s="135"/>
      <c r="CS6" s="136"/>
      <c r="CT6" s="136"/>
      <c r="CU6" s="137"/>
      <c r="CV6" s="135"/>
      <c r="CW6" s="136"/>
      <c r="CX6" s="136"/>
      <c r="CY6" s="137"/>
      <c r="CZ6" s="135"/>
      <c r="DA6" s="136"/>
      <c r="DB6" s="136"/>
      <c r="DC6" s="137"/>
      <c r="DD6" s="135"/>
      <c r="DE6" s="136"/>
      <c r="DF6" s="136"/>
      <c r="DG6" s="137"/>
      <c r="DH6" s="135"/>
      <c r="DI6" s="136"/>
      <c r="DJ6" s="136"/>
      <c r="DK6" s="137"/>
      <c r="DL6" s="135"/>
      <c r="DM6" s="136"/>
      <c r="DN6" s="136"/>
      <c r="DO6" s="137"/>
      <c r="DP6" s="135"/>
      <c r="DQ6" s="136"/>
      <c r="DR6" s="136"/>
      <c r="DS6" s="137"/>
      <c r="DT6" s="135"/>
      <c r="DU6" s="136"/>
      <c r="DV6" s="136"/>
      <c r="DW6" s="137"/>
      <c r="DX6" s="135"/>
      <c r="DY6" s="136"/>
      <c r="DZ6" s="136"/>
      <c r="EA6" s="137"/>
      <c r="EB6" s="135"/>
      <c r="EC6" s="136"/>
      <c r="ED6" s="136"/>
      <c r="EE6" s="137"/>
      <c r="EF6" s="135"/>
      <c r="EG6" s="136"/>
      <c r="EH6" s="136"/>
      <c r="EI6" s="137"/>
      <c r="EJ6" s="135"/>
      <c r="EK6" s="136"/>
      <c r="EL6" s="136"/>
      <c r="EM6" s="137"/>
      <c r="EN6" s="135"/>
      <c r="EO6" s="136"/>
      <c r="EP6" s="136"/>
      <c r="EQ6" s="137"/>
      <c r="ER6" s="135"/>
      <c r="ES6" s="136"/>
      <c r="ET6" s="136"/>
      <c r="EU6" s="137"/>
      <c r="EV6" s="135"/>
      <c r="EW6" s="136"/>
      <c r="EX6" s="136"/>
      <c r="EY6" s="137"/>
      <c r="EZ6" s="135"/>
      <c r="FA6" s="136"/>
      <c r="FB6" s="136"/>
      <c r="FC6" s="137"/>
      <c r="FD6" s="135"/>
      <c r="FE6" s="136"/>
      <c r="FF6" s="136"/>
      <c r="FG6" s="137"/>
      <c r="FH6" s="135"/>
      <c r="FI6" s="136"/>
      <c r="FJ6" s="136"/>
      <c r="FK6" s="137"/>
      <c r="FL6" s="135"/>
      <c r="FM6" s="136"/>
      <c r="FN6" s="136"/>
      <c r="FO6" s="137"/>
      <c r="FP6" s="135"/>
      <c r="FQ6" s="136"/>
      <c r="FR6" s="136"/>
      <c r="FS6" s="137"/>
      <c r="FT6" s="135"/>
      <c r="FU6" s="136"/>
      <c r="FV6" s="136"/>
      <c r="FW6" s="137"/>
      <c r="FX6" s="135"/>
      <c r="FY6" s="136"/>
      <c r="FZ6" s="136"/>
      <c r="GA6" s="137"/>
      <c r="GB6" s="135"/>
      <c r="GC6" s="136"/>
      <c r="GD6" s="136"/>
      <c r="GE6" s="137"/>
      <c r="GF6" s="135"/>
      <c r="GG6" s="136"/>
      <c r="GH6" s="136"/>
      <c r="GI6" s="137"/>
      <c r="GJ6" s="135"/>
      <c r="GK6" s="136"/>
      <c r="GL6" s="136"/>
      <c r="GM6" s="137"/>
      <c r="GN6" s="135"/>
      <c r="GO6" s="136"/>
      <c r="GP6" s="136"/>
      <c r="GQ6" s="137"/>
      <c r="GR6" s="135"/>
      <c r="GS6" s="136"/>
      <c r="GT6" s="136"/>
      <c r="GU6" s="137"/>
      <c r="GV6" s="135"/>
      <c r="GW6" s="136"/>
      <c r="GX6" s="136"/>
      <c r="GY6" s="137"/>
      <c r="GZ6" s="135"/>
      <c r="HA6" s="136"/>
      <c r="HB6" s="136"/>
      <c r="HC6" s="137"/>
      <c r="HD6" s="135"/>
      <c r="HE6" s="136"/>
      <c r="HF6" s="136"/>
      <c r="HG6" s="137"/>
      <c r="HH6" s="135"/>
      <c r="HI6" s="136"/>
      <c r="HJ6" s="136"/>
      <c r="HK6" s="137"/>
      <c r="HL6" s="135"/>
      <c r="HM6" s="136"/>
      <c r="HN6" s="136"/>
      <c r="HO6" s="137"/>
      <c r="HP6" s="135"/>
      <c r="HQ6" s="136"/>
      <c r="HR6" s="136"/>
      <c r="HS6" s="137"/>
      <c r="HT6" s="135"/>
      <c r="HU6" s="136"/>
      <c r="HV6" s="136"/>
      <c r="HW6" s="137"/>
      <c r="HX6" s="135"/>
      <c r="HY6" s="136"/>
      <c r="HZ6" s="136"/>
      <c r="IA6" s="137"/>
      <c r="IB6" s="135"/>
      <c r="IC6" s="136"/>
      <c r="ID6" s="136"/>
      <c r="IE6" s="137"/>
      <c r="IF6" s="135"/>
      <c r="IG6" s="136"/>
      <c r="IH6" s="136"/>
      <c r="II6" s="137"/>
      <c r="IJ6" s="135"/>
      <c r="IK6" s="136"/>
      <c r="IL6" s="136"/>
      <c r="IM6" s="137"/>
      <c r="IN6" s="135"/>
      <c r="IO6" s="136"/>
      <c r="IP6" s="136"/>
      <c r="IQ6" s="137"/>
      <c r="IR6" s="135"/>
      <c r="IS6" s="136"/>
      <c r="IT6" s="136"/>
      <c r="IU6" s="137"/>
    </row>
    <row r="7" spans="1:255" s="41" customFormat="1" ht="14.25">
      <c r="A7" s="117" t="s">
        <v>60</v>
      </c>
      <c r="B7" s="118"/>
      <c r="C7" s="118"/>
      <c r="D7" s="118"/>
      <c r="E7" s="118"/>
      <c r="F7" s="118"/>
      <c r="G7" s="119"/>
      <c r="H7" s="138" t="s">
        <v>356</v>
      </c>
      <c r="I7" s="139"/>
      <c r="J7" s="139"/>
      <c r="K7" s="140"/>
      <c r="L7" s="138" t="s">
        <v>357</v>
      </c>
      <c r="M7" s="139"/>
      <c r="N7" s="139"/>
      <c r="O7" s="140"/>
      <c r="P7" s="129" t="s">
        <v>358</v>
      </c>
      <c r="Q7" s="130"/>
      <c r="R7" s="130"/>
      <c r="S7" s="131"/>
      <c r="T7" s="129" t="s">
        <v>359</v>
      </c>
      <c r="U7" s="130"/>
      <c r="V7" s="130"/>
      <c r="W7" s="131"/>
      <c r="X7" s="129" t="s">
        <v>360</v>
      </c>
      <c r="Y7" s="130"/>
      <c r="Z7" s="130"/>
      <c r="AA7" s="131"/>
      <c r="AB7" s="138"/>
      <c r="AC7" s="139"/>
      <c r="AD7" s="139"/>
      <c r="AE7" s="140"/>
      <c r="AF7" s="138"/>
      <c r="AG7" s="139"/>
      <c r="AH7" s="139"/>
      <c r="AI7" s="140"/>
      <c r="AJ7" s="138"/>
      <c r="AK7" s="139"/>
      <c r="AL7" s="139"/>
      <c r="AM7" s="140"/>
      <c r="AN7" s="138"/>
      <c r="AO7" s="139"/>
      <c r="AP7" s="139"/>
      <c r="AQ7" s="140"/>
      <c r="AR7" s="138"/>
      <c r="AS7" s="139"/>
      <c r="AT7" s="139"/>
      <c r="AU7" s="140"/>
      <c r="AV7" s="138"/>
      <c r="AW7" s="139"/>
      <c r="AX7" s="139"/>
      <c r="AY7" s="140"/>
      <c r="AZ7" s="138"/>
      <c r="BA7" s="139"/>
      <c r="BB7" s="139"/>
      <c r="BC7" s="140"/>
      <c r="BD7" s="138"/>
      <c r="BE7" s="139"/>
      <c r="BF7" s="139"/>
      <c r="BG7" s="140"/>
      <c r="BH7" s="138"/>
      <c r="BI7" s="139"/>
      <c r="BJ7" s="139"/>
      <c r="BK7" s="140"/>
      <c r="BL7" s="138"/>
      <c r="BM7" s="139"/>
      <c r="BN7" s="139"/>
      <c r="BO7" s="140"/>
      <c r="BP7" s="138"/>
      <c r="BQ7" s="139"/>
      <c r="BR7" s="139"/>
      <c r="BS7" s="140"/>
      <c r="BT7" s="138"/>
      <c r="BU7" s="139"/>
      <c r="BV7" s="139"/>
      <c r="BW7" s="140"/>
      <c r="BX7" s="138"/>
      <c r="BY7" s="139"/>
      <c r="BZ7" s="139"/>
      <c r="CA7" s="140"/>
      <c r="CB7" s="138"/>
      <c r="CC7" s="139"/>
      <c r="CD7" s="139"/>
      <c r="CE7" s="140"/>
      <c r="CF7" s="138"/>
      <c r="CG7" s="139"/>
      <c r="CH7" s="139"/>
      <c r="CI7" s="140"/>
      <c r="CJ7" s="138"/>
      <c r="CK7" s="139"/>
      <c r="CL7" s="139"/>
      <c r="CM7" s="140"/>
      <c r="CN7" s="138"/>
      <c r="CO7" s="139"/>
      <c r="CP7" s="139"/>
      <c r="CQ7" s="140"/>
      <c r="CR7" s="138"/>
      <c r="CS7" s="139"/>
      <c r="CT7" s="139"/>
      <c r="CU7" s="140"/>
      <c r="CV7" s="138"/>
      <c r="CW7" s="139"/>
      <c r="CX7" s="139"/>
      <c r="CY7" s="140"/>
      <c r="CZ7" s="138"/>
      <c r="DA7" s="139"/>
      <c r="DB7" s="139"/>
      <c r="DC7" s="140"/>
      <c r="DD7" s="138"/>
      <c r="DE7" s="139"/>
      <c r="DF7" s="139"/>
      <c r="DG7" s="140"/>
      <c r="DH7" s="138"/>
      <c r="DI7" s="139"/>
      <c r="DJ7" s="139"/>
      <c r="DK7" s="140"/>
      <c r="DL7" s="138"/>
      <c r="DM7" s="139"/>
      <c r="DN7" s="139"/>
      <c r="DO7" s="140"/>
      <c r="DP7" s="138"/>
      <c r="DQ7" s="139"/>
      <c r="DR7" s="139"/>
      <c r="DS7" s="140"/>
      <c r="DT7" s="138"/>
      <c r="DU7" s="139"/>
      <c r="DV7" s="139"/>
      <c r="DW7" s="140"/>
      <c r="DX7" s="138"/>
      <c r="DY7" s="139"/>
      <c r="DZ7" s="139"/>
      <c r="EA7" s="140"/>
      <c r="EB7" s="138"/>
      <c r="EC7" s="139"/>
      <c r="ED7" s="139"/>
      <c r="EE7" s="140"/>
      <c r="EF7" s="138"/>
      <c r="EG7" s="139"/>
      <c r="EH7" s="139"/>
      <c r="EI7" s="140"/>
      <c r="EJ7" s="138"/>
      <c r="EK7" s="139"/>
      <c r="EL7" s="139"/>
      <c r="EM7" s="140"/>
      <c r="EN7" s="138"/>
      <c r="EO7" s="139"/>
      <c r="EP7" s="139"/>
      <c r="EQ7" s="140"/>
      <c r="ER7" s="138"/>
      <c r="ES7" s="139"/>
      <c r="ET7" s="139"/>
      <c r="EU7" s="140"/>
      <c r="EV7" s="138"/>
      <c r="EW7" s="139"/>
      <c r="EX7" s="139"/>
      <c r="EY7" s="140"/>
      <c r="EZ7" s="138"/>
      <c r="FA7" s="139"/>
      <c r="FB7" s="139"/>
      <c r="FC7" s="140"/>
      <c r="FD7" s="138"/>
      <c r="FE7" s="139"/>
      <c r="FF7" s="139"/>
      <c r="FG7" s="140"/>
      <c r="FH7" s="138"/>
      <c r="FI7" s="139"/>
      <c r="FJ7" s="139"/>
      <c r="FK7" s="140"/>
      <c r="FL7" s="138"/>
      <c r="FM7" s="139"/>
      <c r="FN7" s="139"/>
      <c r="FO7" s="140"/>
      <c r="FP7" s="138"/>
      <c r="FQ7" s="139"/>
      <c r="FR7" s="139"/>
      <c r="FS7" s="140"/>
      <c r="FT7" s="138"/>
      <c r="FU7" s="139"/>
      <c r="FV7" s="139"/>
      <c r="FW7" s="140"/>
      <c r="FX7" s="138"/>
      <c r="FY7" s="139"/>
      <c r="FZ7" s="139"/>
      <c r="GA7" s="140"/>
      <c r="GB7" s="138"/>
      <c r="GC7" s="139"/>
      <c r="GD7" s="139"/>
      <c r="GE7" s="140"/>
      <c r="GF7" s="138"/>
      <c r="GG7" s="139"/>
      <c r="GH7" s="139"/>
      <c r="GI7" s="140"/>
      <c r="GJ7" s="138"/>
      <c r="GK7" s="139"/>
      <c r="GL7" s="139"/>
      <c r="GM7" s="140"/>
      <c r="GN7" s="138"/>
      <c r="GO7" s="139"/>
      <c r="GP7" s="139"/>
      <c r="GQ7" s="140"/>
      <c r="GR7" s="138"/>
      <c r="GS7" s="139"/>
      <c r="GT7" s="139"/>
      <c r="GU7" s="140"/>
      <c r="GV7" s="138"/>
      <c r="GW7" s="139"/>
      <c r="GX7" s="139"/>
      <c r="GY7" s="140"/>
      <c r="GZ7" s="138"/>
      <c r="HA7" s="139"/>
      <c r="HB7" s="139"/>
      <c r="HC7" s="140"/>
      <c r="HD7" s="138"/>
      <c r="HE7" s="139"/>
      <c r="HF7" s="139"/>
      <c r="HG7" s="140"/>
      <c r="HH7" s="138"/>
      <c r="HI7" s="139"/>
      <c r="HJ7" s="139"/>
      <c r="HK7" s="140"/>
      <c r="HL7" s="138"/>
      <c r="HM7" s="139"/>
      <c r="HN7" s="139"/>
      <c r="HO7" s="140"/>
      <c r="HP7" s="138"/>
      <c r="HQ7" s="139"/>
      <c r="HR7" s="139"/>
      <c r="HS7" s="140"/>
      <c r="HT7" s="138"/>
      <c r="HU7" s="139"/>
      <c r="HV7" s="139"/>
      <c r="HW7" s="140"/>
      <c r="HX7" s="138"/>
      <c r="HY7" s="139"/>
      <c r="HZ7" s="139"/>
      <c r="IA7" s="140"/>
      <c r="IB7" s="138"/>
      <c r="IC7" s="139"/>
      <c r="ID7" s="139"/>
      <c r="IE7" s="140"/>
      <c r="IF7" s="138"/>
      <c r="IG7" s="139"/>
      <c r="IH7" s="139"/>
      <c r="II7" s="140"/>
      <c r="IJ7" s="138"/>
      <c r="IK7" s="139"/>
      <c r="IL7" s="139"/>
      <c r="IM7" s="140"/>
      <c r="IN7" s="138"/>
      <c r="IO7" s="139"/>
      <c r="IP7" s="139"/>
      <c r="IQ7" s="140"/>
      <c r="IR7" s="138"/>
      <c r="IS7" s="139"/>
      <c r="IT7" s="139"/>
      <c r="IU7" s="140"/>
    </row>
    <row r="8" spans="1:255" s="41" customFormat="1" ht="12.75">
      <c r="A8" s="120" t="s">
        <v>29</v>
      </c>
      <c r="B8" s="121"/>
      <c r="C8" s="121"/>
      <c r="D8" s="121"/>
      <c r="E8" s="121"/>
      <c r="F8" s="121"/>
      <c r="G8" s="122"/>
      <c r="H8" s="141"/>
      <c r="I8" s="142"/>
      <c r="J8" s="142"/>
      <c r="K8" s="143"/>
      <c r="L8" s="141"/>
      <c r="M8" s="142"/>
      <c r="N8" s="142"/>
      <c r="O8" s="143"/>
      <c r="P8" s="132"/>
      <c r="Q8" s="133"/>
      <c r="R8" s="133"/>
      <c r="S8" s="134"/>
      <c r="T8" s="132"/>
      <c r="U8" s="133"/>
      <c r="V8" s="133"/>
      <c r="W8" s="134"/>
      <c r="X8" s="132"/>
      <c r="Y8" s="133"/>
      <c r="Z8" s="133"/>
      <c r="AA8" s="134"/>
      <c r="AB8" s="141"/>
      <c r="AC8" s="142"/>
      <c r="AD8" s="142"/>
      <c r="AE8" s="143"/>
      <c r="AF8" s="141"/>
      <c r="AG8" s="142"/>
      <c r="AH8" s="142"/>
      <c r="AI8" s="143"/>
      <c r="AJ8" s="141"/>
      <c r="AK8" s="142"/>
      <c r="AL8" s="142"/>
      <c r="AM8" s="143"/>
      <c r="AN8" s="141"/>
      <c r="AO8" s="142"/>
      <c r="AP8" s="142"/>
      <c r="AQ8" s="143"/>
      <c r="AR8" s="141"/>
      <c r="AS8" s="142"/>
      <c r="AT8" s="142"/>
      <c r="AU8" s="143"/>
      <c r="AV8" s="141"/>
      <c r="AW8" s="142"/>
      <c r="AX8" s="142"/>
      <c r="AY8" s="143"/>
      <c r="AZ8" s="141"/>
      <c r="BA8" s="142"/>
      <c r="BB8" s="142"/>
      <c r="BC8" s="143"/>
      <c r="BD8" s="141"/>
      <c r="BE8" s="142"/>
      <c r="BF8" s="142"/>
      <c r="BG8" s="143"/>
      <c r="BH8" s="141"/>
      <c r="BI8" s="142"/>
      <c r="BJ8" s="142"/>
      <c r="BK8" s="143"/>
      <c r="BL8" s="141"/>
      <c r="BM8" s="142"/>
      <c r="BN8" s="142"/>
      <c r="BO8" s="143"/>
      <c r="BP8" s="141"/>
      <c r="BQ8" s="142"/>
      <c r="BR8" s="142"/>
      <c r="BS8" s="143"/>
      <c r="BT8" s="141"/>
      <c r="BU8" s="142"/>
      <c r="BV8" s="142"/>
      <c r="BW8" s="143"/>
      <c r="BX8" s="141"/>
      <c r="BY8" s="142"/>
      <c r="BZ8" s="142"/>
      <c r="CA8" s="143"/>
      <c r="CB8" s="141"/>
      <c r="CC8" s="142"/>
      <c r="CD8" s="142"/>
      <c r="CE8" s="143"/>
      <c r="CF8" s="141"/>
      <c r="CG8" s="142"/>
      <c r="CH8" s="142"/>
      <c r="CI8" s="143"/>
      <c r="CJ8" s="141"/>
      <c r="CK8" s="142"/>
      <c r="CL8" s="142"/>
      <c r="CM8" s="143"/>
      <c r="CN8" s="141"/>
      <c r="CO8" s="142"/>
      <c r="CP8" s="142"/>
      <c r="CQ8" s="143"/>
      <c r="CR8" s="141"/>
      <c r="CS8" s="142"/>
      <c r="CT8" s="142"/>
      <c r="CU8" s="143"/>
      <c r="CV8" s="141"/>
      <c r="CW8" s="142"/>
      <c r="CX8" s="142"/>
      <c r="CY8" s="143"/>
      <c r="CZ8" s="141"/>
      <c r="DA8" s="142"/>
      <c r="DB8" s="142"/>
      <c r="DC8" s="143"/>
      <c r="DD8" s="141"/>
      <c r="DE8" s="142"/>
      <c r="DF8" s="142"/>
      <c r="DG8" s="143"/>
      <c r="DH8" s="141"/>
      <c r="DI8" s="142"/>
      <c r="DJ8" s="142"/>
      <c r="DK8" s="143"/>
      <c r="DL8" s="141"/>
      <c r="DM8" s="142"/>
      <c r="DN8" s="142"/>
      <c r="DO8" s="143"/>
      <c r="DP8" s="141"/>
      <c r="DQ8" s="142"/>
      <c r="DR8" s="142"/>
      <c r="DS8" s="143"/>
      <c r="DT8" s="141"/>
      <c r="DU8" s="142"/>
      <c r="DV8" s="142"/>
      <c r="DW8" s="143"/>
      <c r="DX8" s="141"/>
      <c r="DY8" s="142"/>
      <c r="DZ8" s="142"/>
      <c r="EA8" s="143"/>
      <c r="EB8" s="141"/>
      <c r="EC8" s="142"/>
      <c r="ED8" s="142"/>
      <c r="EE8" s="143"/>
      <c r="EF8" s="141"/>
      <c r="EG8" s="142"/>
      <c r="EH8" s="142"/>
      <c r="EI8" s="143"/>
      <c r="EJ8" s="141"/>
      <c r="EK8" s="142"/>
      <c r="EL8" s="142"/>
      <c r="EM8" s="143"/>
      <c r="EN8" s="141"/>
      <c r="EO8" s="142"/>
      <c r="EP8" s="142"/>
      <c r="EQ8" s="143"/>
      <c r="ER8" s="141"/>
      <c r="ES8" s="142"/>
      <c r="ET8" s="142"/>
      <c r="EU8" s="143"/>
      <c r="EV8" s="141"/>
      <c r="EW8" s="142"/>
      <c r="EX8" s="142"/>
      <c r="EY8" s="143"/>
      <c r="EZ8" s="141"/>
      <c r="FA8" s="142"/>
      <c r="FB8" s="142"/>
      <c r="FC8" s="143"/>
      <c r="FD8" s="141"/>
      <c r="FE8" s="142"/>
      <c r="FF8" s="142"/>
      <c r="FG8" s="143"/>
      <c r="FH8" s="141"/>
      <c r="FI8" s="142"/>
      <c r="FJ8" s="142"/>
      <c r="FK8" s="143"/>
      <c r="FL8" s="141"/>
      <c r="FM8" s="142"/>
      <c r="FN8" s="142"/>
      <c r="FO8" s="143"/>
      <c r="FP8" s="141"/>
      <c r="FQ8" s="142"/>
      <c r="FR8" s="142"/>
      <c r="FS8" s="143"/>
      <c r="FT8" s="141"/>
      <c r="FU8" s="142"/>
      <c r="FV8" s="142"/>
      <c r="FW8" s="143"/>
      <c r="FX8" s="141"/>
      <c r="FY8" s="142"/>
      <c r="FZ8" s="142"/>
      <c r="GA8" s="143"/>
      <c r="GB8" s="141"/>
      <c r="GC8" s="142"/>
      <c r="GD8" s="142"/>
      <c r="GE8" s="143"/>
      <c r="GF8" s="141"/>
      <c r="GG8" s="142"/>
      <c r="GH8" s="142"/>
      <c r="GI8" s="143"/>
      <c r="GJ8" s="141"/>
      <c r="GK8" s="142"/>
      <c r="GL8" s="142"/>
      <c r="GM8" s="143"/>
      <c r="GN8" s="141"/>
      <c r="GO8" s="142"/>
      <c r="GP8" s="142"/>
      <c r="GQ8" s="143"/>
      <c r="GR8" s="141"/>
      <c r="GS8" s="142"/>
      <c r="GT8" s="142"/>
      <c r="GU8" s="143"/>
      <c r="GV8" s="141"/>
      <c r="GW8" s="142"/>
      <c r="GX8" s="142"/>
      <c r="GY8" s="143"/>
      <c r="GZ8" s="141"/>
      <c r="HA8" s="142"/>
      <c r="HB8" s="142"/>
      <c r="HC8" s="143"/>
      <c r="HD8" s="141"/>
      <c r="HE8" s="142"/>
      <c r="HF8" s="142"/>
      <c r="HG8" s="143"/>
      <c r="HH8" s="141"/>
      <c r="HI8" s="142"/>
      <c r="HJ8" s="142"/>
      <c r="HK8" s="143"/>
      <c r="HL8" s="141"/>
      <c r="HM8" s="142"/>
      <c r="HN8" s="142"/>
      <c r="HO8" s="143"/>
      <c r="HP8" s="141"/>
      <c r="HQ8" s="142"/>
      <c r="HR8" s="142"/>
      <c r="HS8" s="143"/>
      <c r="HT8" s="141"/>
      <c r="HU8" s="142"/>
      <c r="HV8" s="142"/>
      <c r="HW8" s="143"/>
      <c r="HX8" s="141"/>
      <c r="HY8" s="142"/>
      <c r="HZ8" s="142"/>
      <c r="IA8" s="143"/>
      <c r="IB8" s="141"/>
      <c r="IC8" s="142"/>
      <c r="ID8" s="142"/>
      <c r="IE8" s="143"/>
      <c r="IF8" s="141"/>
      <c r="IG8" s="142"/>
      <c r="IH8" s="142"/>
      <c r="II8" s="143"/>
      <c r="IJ8" s="141"/>
      <c r="IK8" s="142"/>
      <c r="IL8" s="142"/>
      <c r="IM8" s="143"/>
      <c r="IN8" s="141"/>
      <c r="IO8" s="142"/>
      <c r="IP8" s="142"/>
      <c r="IQ8" s="143"/>
      <c r="IR8" s="141"/>
      <c r="IS8" s="142"/>
      <c r="IT8" s="142"/>
      <c r="IU8" s="143"/>
    </row>
    <row r="9" spans="1:255" s="41" customFormat="1" ht="38.25" customHeight="1">
      <c r="A9" s="172" t="s">
        <v>0</v>
      </c>
      <c r="B9" s="172" t="s">
        <v>28</v>
      </c>
      <c r="C9" s="172" t="s">
        <v>1</v>
      </c>
      <c r="D9" s="176" t="s">
        <v>56</v>
      </c>
      <c r="E9" s="177"/>
      <c r="F9" s="176" t="s">
        <v>57</v>
      </c>
      <c r="G9" s="177"/>
      <c r="H9" s="75" t="s">
        <v>83</v>
      </c>
      <c r="I9" s="75" t="s">
        <v>84</v>
      </c>
      <c r="J9" s="75" t="s">
        <v>85</v>
      </c>
      <c r="K9" s="75" t="s">
        <v>86</v>
      </c>
      <c r="L9" s="75" t="s">
        <v>83</v>
      </c>
      <c r="M9" s="75" t="s">
        <v>84</v>
      </c>
      <c r="N9" s="75" t="s">
        <v>85</v>
      </c>
      <c r="O9" s="75" t="s">
        <v>86</v>
      </c>
      <c r="P9" s="75" t="s">
        <v>83</v>
      </c>
      <c r="Q9" s="75" t="s">
        <v>84</v>
      </c>
      <c r="R9" s="75" t="s">
        <v>85</v>
      </c>
      <c r="S9" s="75" t="s">
        <v>86</v>
      </c>
      <c r="T9" s="75" t="s">
        <v>83</v>
      </c>
      <c r="U9" s="75" t="s">
        <v>84</v>
      </c>
      <c r="V9" s="75" t="s">
        <v>85</v>
      </c>
      <c r="W9" s="75" t="s">
        <v>86</v>
      </c>
      <c r="X9" s="75" t="s">
        <v>83</v>
      </c>
      <c r="Y9" s="75" t="s">
        <v>84</v>
      </c>
      <c r="Z9" s="75" t="s">
        <v>85</v>
      </c>
      <c r="AA9" s="75" t="s">
        <v>86</v>
      </c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</row>
    <row r="10" spans="1:255" s="42" customFormat="1" ht="25.5" customHeight="1">
      <c r="A10" s="173"/>
      <c r="B10" s="173"/>
      <c r="C10" s="173"/>
      <c r="D10" s="113" t="s">
        <v>2</v>
      </c>
      <c r="E10" s="113" t="s">
        <v>26</v>
      </c>
      <c r="F10" s="113" t="s">
        <v>2</v>
      </c>
      <c r="G10" s="113" t="s">
        <v>26</v>
      </c>
      <c r="H10" s="33"/>
      <c r="I10" s="33" t="s">
        <v>87</v>
      </c>
      <c r="J10" s="33"/>
      <c r="K10" s="33" t="s">
        <v>87</v>
      </c>
      <c r="L10" s="33"/>
      <c r="M10" s="33" t="s">
        <v>87</v>
      </c>
      <c r="N10" s="33"/>
      <c r="O10" s="33" t="s">
        <v>87</v>
      </c>
      <c r="P10" s="33"/>
      <c r="Q10" s="33" t="s">
        <v>87</v>
      </c>
      <c r="R10" s="33"/>
      <c r="S10" s="33" t="s">
        <v>87</v>
      </c>
      <c r="T10" s="33"/>
      <c r="U10" s="33" t="s">
        <v>87</v>
      </c>
      <c r="V10" s="33"/>
      <c r="W10" s="33" t="s">
        <v>87</v>
      </c>
      <c r="X10" s="33"/>
      <c r="Y10" s="33" t="s">
        <v>87</v>
      </c>
      <c r="Z10" s="33"/>
      <c r="AA10" s="33" t="s">
        <v>87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</row>
    <row r="11" spans="1:255" ht="12.75">
      <c r="A11" s="24" t="s">
        <v>30</v>
      </c>
      <c r="B11" s="26" t="s">
        <v>4</v>
      </c>
      <c r="C11" s="24" t="s">
        <v>3</v>
      </c>
      <c r="D11" s="28">
        <f>SUMIF(H9:IU9,"Үйлдвэрлэсэн тоо хэмжээ",H11:IU11)</f>
        <v>0</v>
      </c>
      <c r="E11" s="28">
        <f>SUMIF($H$9:$IU$9,"Үйлдвэрлэсэн үнийн дүн",H11:IU11)</f>
        <v>0</v>
      </c>
      <c r="F11" s="28">
        <f>SUMIF($H$9:$IU$9,"Борлуулалтын тоо хэмжээ",H11:IU11)</f>
        <v>0</v>
      </c>
      <c r="G11" s="28">
        <f>SUMIF($H$9:$IU$9,"Борлуулалтын үнийн дүн",H11:IU11)</f>
        <v>0</v>
      </c>
      <c r="H11" s="28"/>
      <c r="I11" s="27"/>
      <c r="J11" s="27"/>
      <c r="K11" s="27"/>
      <c r="L11" s="28"/>
      <c r="M11" s="27"/>
      <c r="N11" s="27"/>
      <c r="O11" s="27"/>
      <c r="P11" s="28"/>
      <c r="Q11" s="27"/>
      <c r="R11" s="27"/>
      <c r="S11" s="27"/>
      <c r="T11" s="2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9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ht="12.75">
      <c r="A12" s="24" t="s">
        <v>31</v>
      </c>
      <c r="B12" s="26" t="s">
        <v>5</v>
      </c>
      <c r="C12" s="24" t="s">
        <v>3</v>
      </c>
      <c r="D12" s="28">
        <f>SUMIF(H9:IU9,"Үйлдвэрлэсэн тоо хэмжээ",H12:IU12)</f>
        <v>0</v>
      </c>
      <c r="E12" s="28">
        <f aca="true" t="shared" si="0" ref="E12:E41">SUMIF($H$9:$IU$9,"Үйлдвэрлэсэн үнийн дүн",H12:IU12)</f>
        <v>0</v>
      </c>
      <c r="F12" s="28">
        <f aca="true" t="shared" si="1" ref="F12:F41">SUMIF($H$9:$IU$9,"Борлуулалтын тоо хэмжээ",H12:IU12)</f>
        <v>0</v>
      </c>
      <c r="G12" s="28">
        <f aca="true" t="shared" si="2" ref="G12:G41">SUMIF($H$9:$IU$9,"Борлуулалтын үнийн дүн",H12:IU12)</f>
        <v>0</v>
      </c>
      <c r="H12" s="28"/>
      <c r="I12" s="27"/>
      <c r="J12" s="27"/>
      <c r="K12" s="27"/>
      <c r="L12" s="28"/>
      <c r="M12" s="27"/>
      <c r="N12" s="27"/>
      <c r="O12" s="27"/>
      <c r="P12" s="28"/>
      <c r="Q12" s="27"/>
      <c r="R12" s="27"/>
      <c r="S12" s="27"/>
      <c r="T12" s="28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9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9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ht="12.75">
      <c r="A13" s="24" t="s">
        <v>32</v>
      </c>
      <c r="B13" s="26" t="s">
        <v>94</v>
      </c>
      <c r="C13" s="24" t="s">
        <v>3</v>
      </c>
      <c r="D13" s="28">
        <f>SUMIF(H9:IU9,"Үйлдвэрлэсэн тоо хэмжээ",H13:IU13)</f>
        <v>0</v>
      </c>
      <c r="E13" s="28">
        <f t="shared" si="0"/>
        <v>0</v>
      </c>
      <c r="F13" s="28">
        <f t="shared" si="1"/>
        <v>0</v>
      </c>
      <c r="G13" s="28">
        <f t="shared" si="2"/>
        <v>0</v>
      </c>
      <c r="H13" s="28"/>
      <c r="I13" s="27"/>
      <c r="J13" s="27"/>
      <c r="K13" s="27"/>
      <c r="L13" s="28"/>
      <c r="M13" s="27"/>
      <c r="N13" s="27"/>
      <c r="O13" s="27"/>
      <c r="P13" s="28"/>
      <c r="Q13" s="27"/>
      <c r="R13" s="27"/>
      <c r="S13" s="27"/>
      <c r="T13" s="28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102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9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4" customFormat="1" ht="12.75">
      <c r="A14" s="24" t="s">
        <v>33</v>
      </c>
      <c r="B14" s="26" t="s">
        <v>17</v>
      </c>
      <c r="C14" s="24" t="s">
        <v>3</v>
      </c>
      <c r="D14" s="28">
        <f>SUMIF(H9:IU9,"Үйлдвэрлэсэн тоо хэмжээ",H14:IU14)</f>
        <v>0</v>
      </c>
      <c r="E14" s="28">
        <f t="shared" si="0"/>
        <v>0</v>
      </c>
      <c r="F14" s="28">
        <f t="shared" si="1"/>
        <v>0</v>
      </c>
      <c r="G14" s="28">
        <f t="shared" si="2"/>
        <v>0</v>
      </c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8"/>
      <c r="FE14" s="27"/>
      <c r="FF14" s="27"/>
      <c r="FG14" s="27"/>
      <c r="FH14" s="28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9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ht="12.75">
      <c r="A15" s="24" t="s">
        <v>34</v>
      </c>
      <c r="B15" s="26" t="s">
        <v>27</v>
      </c>
      <c r="C15" s="24" t="s">
        <v>3</v>
      </c>
      <c r="D15" s="28">
        <f>SUMIF(H9:IU9,"Үйлдвэрлэсэн тоо хэмжээ",H15:IU15)</f>
        <v>0</v>
      </c>
      <c r="E15" s="28">
        <f t="shared" si="0"/>
        <v>0</v>
      </c>
      <c r="F15" s="28">
        <f t="shared" si="1"/>
        <v>0</v>
      </c>
      <c r="G15" s="28">
        <f t="shared" si="2"/>
        <v>0</v>
      </c>
      <c r="H15" s="28"/>
      <c r="I15" s="27"/>
      <c r="J15" s="27"/>
      <c r="K15" s="27"/>
      <c r="L15" s="28"/>
      <c r="M15" s="27"/>
      <c r="N15" s="27"/>
      <c r="O15" s="27"/>
      <c r="P15" s="28"/>
      <c r="Q15" s="27"/>
      <c r="R15" s="27"/>
      <c r="S15" s="27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8"/>
      <c r="FE15" s="27"/>
      <c r="FF15" s="27"/>
      <c r="FG15" s="27"/>
      <c r="FH15" s="28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9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4" customFormat="1" ht="12.75">
      <c r="A16" s="24" t="s">
        <v>35</v>
      </c>
      <c r="B16" s="26" t="s">
        <v>14</v>
      </c>
      <c r="C16" s="24" t="s">
        <v>3</v>
      </c>
      <c r="D16" s="28">
        <f>SUMIF(H9:IU9,"Үйлдвэрлэсэн тоо хэмжээ",H16:IU16)</f>
        <v>0</v>
      </c>
      <c r="E16" s="28">
        <f t="shared" si="0"/>
        <v>0</v>
      </c>
      <c r="F16" s="28">
        <f t="shared" si="1"/>
        <v>0</v>
      </c>
      <c r="G16" s="28">
        <f t="shared" si="2"/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8"/>
      <c r="FE16" s="27"/>
      <c r="FF16" s="27"/>
      <c r="FG16" s="27"/>
      <c r="FH16" s="28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9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8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82"/>
      <c r="IG16" s="82"/>
      <c r="IH16" s="82"/>
      <c r="II16" s="82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4" customFormat="1" ht="12.75">
      <c r="A17" s="24" t="s">
        <v>36</v>
      </c>
      <c r="B17" s="26" t="s">
        <v>6</v>
      </c>
      <c r="C17" s="24" t="s">
        <v>7</v>
      </c>
      <c r="D17" s="28">
        <f>SUMIF($H$9:$IU$9,"Үйлдвэрлэсэн тоо хэмжээ",H17:IU17)</f>
        <v>0</v>
      </c>
      <c r="E17" s="28">
        <f t="shared" si="0"/>
        <v>0</v>
      </c>
      <c r="F17" s="28">
        <f t="shared" si="1"/>
        <v>0</v>
      </c>
      <c r="G17" s="28">
        <f t="shared" si="2"/>
        <v>0</v>
      </c>
      <c r="H17" s="28"/>
      <c r="I17" s="82"/>
      <c r="J17" s="82"/>
      <c r="K17" s="82"/>
      <c r="L17" s="28"/>
      <c r="M17" s="82"/>
      <c r="N17" s="82"/>
      <c r="O17" s="82"/>
      <c r="P17" s="28"/>
      <c r="Q17" s="27"/>
      <c r="R17" s="27"/>
      <c r="S17" s="27"/>
      <c r="T17" s="28"/>
      <c r="U17" s="27"/>
      <c r="V17" s="27"/>
      <c r="W17" s="27"/>
      <c r="X17" s="29"/>
      <c r="Y17" s="27"/>
      <c r="Z17" s="80"/>
      <c r="AA17" s="27"/>
      <c r="AB17" s="29"/>
      <c r="AC17" s="27"/>
      <c r="AD17" s="29"/>
      <c r="AE17" s="28"/>
      <c r="AF17" s="29"/>
      <c r="AG17" s="27"/>
      <c r="AH17" s="29"/>
      <c r="AI17" s="28"/>
      <c r="AJ17" s="29"/>
      <c r="AK17" s="27"/>
      <c r="AL17" s="29"/>
      <c r="AM17" s="28"/>
      <c r="AN17" s="29"/>
      <c r="AO17" s="27"/>
      <c r="AP17" s="29"/>
      <c r="AQ17" s="28"/>
      <c r="AR17" s="29"/>
      <c r="AS17" s="27"/>
      <c r="AT17" s="29"/>
      <c r="AU17" s="28"/>
      <c r="AV17" s="29"/>
      <c r="AW17" s="27"/>
      <c r="AX17" s="29"/>
      <c r="AY17" s="28"/>
      <c r="AZ17" s="85"/>
      <c r="BA17" s="82"/>
      <c r="BB17" s="85"/>
      <c r="BC17" s="28"/>
      <c r="BD17" s="29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6"/>
      <c r="BY17" s="26"/>
      <c r="BZ17" s="82"/>
      <c r="CA17" s="82"/>
      <c r="CB17" s="27"/>
      <c r="CC17" s="27"/>
      <c r="CD17" s="27"/>
      <c r="CE17" s="27"/>
      <c r="CF17" s="28"/>
      <c r="CG17" s="27"/>
      <c r="CH17" s="28"/>
      <c r="CI17" s="82"/>
      <c r="CJ17" s="104"/>
      <c r="CK17" s="104"/>
      <c r="CL17" s="28"/>
      <c r="CM17" s="28"/>
      <c r="CN17" s="27"/>
      <c r="CO17" s="27"/>
      <c r="CP17" s="27"/>
      <c r="CQ17" s="27"/>
      <c r="CR17" s="28"/>
      <c r="CS17" s="27"/>
      <c r="CT17" s="82"/>
      <c r="CU17" s="27"/>
      <c r="CV17" s="28"/>
      <c r="CW17" s="28"/>
      <c r="CX17" s="28"/>
      <c r="CY17" s="28"/>
      <c r="CZ17" s="28"/>
      <c r="DA17" s="27"/>
      <c r="DB17" s="82"/>
      <c r="DC17" s="27"/>
      <c r="DD17" s="82"/>
      <c r="DE17" s="27"/>
      <c r="DF17" s="82"/>
      <c r="DG17" s="27"/>
      <c r="DH17" s="29"/>
      <c r="DI17" s="27"/>
      <c r="DJ17" s="85"/>
      <c r="DK17" s="27"/>
      <c r="DL17" s="29"/>
      <c r="DM17" s="27"/>
      <c r="DN17" s="82"/>
      <c r="DO17" s="82"/>
      <c r="DP17" s="28"/>
      <c r="DQ17" s="27"/>
      <c r="DR17" s="28"/>
      <c r="DS17" s="27"/>
      <c r="DT17" s="85"/>
      <c r="DU17" s="82"/>
      <c r="DV17" s="82"/>
      <c r="DW17" s="82"/>
      <c r="DX17" s="29"/>
      <c r="DY17" s="27"/>
      <c r="DZ17" s="27"/>
      <c r="EA17" s="27"/>
      <c r="EB17" s="28"/>
      <c r="EC17" s="28"/>
      <c r="ED17" s="28"/>
      <c r="EE17" s="28"/>
      <c r="EF17" s="85"/>
      <c r="EG17" s="27"/>
      <c r="EH17" s="82"/>
      <c r="EI17" s="27"/>
      <c r="EJ17" s="27"/>
      <c r="EK17" s="27"/>
      <c r="EL17" s="27"/>
      <c r="EM17" s="27"/>
      <c r="EN17" s="85"/>
      <c r="EO17" s="82"/>
      <c r="EP17" s="85"/>
      <c r="EQ17" s="82"/>
      <c r="ER17" s="29"/>
      <c r="ES17" s="27"/>
      <c r="ET17" s="29"/>
      <c r="EU17" s="27"/>
      <c r="EV17" s="28"/>
      <c r="EW17" s="27"/>
      <c r="EX17" s="28"/>
      <c r="EY17" s="27"/>
      <c r="EZ17" s="29"/>
      <c r="FA17" s="27"/>
      <c r="FB17" s="82"/>
      <c r="FC17" s="27"/>
      <c r="FD17" s="27"/>
      <c r="FE17" s="27"/>
      <c r="FF17" s="27"/>
      <c r="FG17" s="27"/>
      <c r="FH17" s="27"/>
      <c r="FI17" s="27"/>
      <c r="FJ17" s="27"/>
      <c r="FK17" s="27"/>
      <c r="FL17" s="28"/>
      <c r="FM17" s="27"/>
      <c r="FN17" s="27"/>
      <c r="FO17" s="27"/>
      <c r="FP17" s="28"/>
      <c r="FQ17" s="27"/>
      <c r="FR17" s="27"/>
      <c r="FS17" s="27"/>
      <c r="FT17" s="28"/>
      <c r="FU17" s="27"/>
      <c r="FV17" s="27"/>
      <c r="FW17" s="27"/>
      <c r="FX17" s="28"/>
      <c r="FY17" s="27"/>
      <c r="FZ17" s="27"/>
      <c r="GA17" s="27"/>
      <c r="GB17" s="28"/>
      <c r="GC17" s="27"/>
      <c r="GD17" s="28"/>
      <c r="GE17" s="27"/>
      <c r="GF17" s="28"/>
      <c r="GG17" s="27"/>
      <c r="GH17" s="27"/>
      <c r="GI17" s="27"/>
      <c r="GJ17" s="28"/>
      <c r="GK17" s="27"/>
      <c r="GL17" s="27"/>
      <c r="GM17" s="27"/>
      <c r="GN17" s="28"/>
      <c r="GO17" s="27"/>
      <c r="GP17" s="27"/>
      <c r="GQ17" s="27"/>
      <c r="GR17" s="28"/>
      <c r="GS17" s="27"/>
      <c r="GT17" s="28"/>
      <c r="GU17" s="27"/>
      <c r="GV17" s="28"/>
      <c r="GW17" s="27"/>
      <c r="GX17" s="27"/>
      <c r="GY17" s="27"/>
      <c r="GZ17" s="28"/>
      <c r="HA17" s="28"/>
      <c r="HB17" s="27"/>
      <c r="HC17" s="28"/>
      <c r="HD17" s="28"/>
      <c r="HE17" s="28"/>
      <c r="HF17" s="27"/>
      <c r="HG17" s="28"/>
      <c r="HH17" s="29"/>
      <c r="HI17" s="27"/>
      <c r="HJ17" s="27"/>
      <c r="HK17" s="27"/>
      <c r="HL17" s="29"/>
      <c r="HM17" s="27"/>
      <c r="HN17" s="27"/>
      <c r="HO17" s="27"/>
      <c r="HP17" s="28"/>
      <c r="HQ17" s="82"/>
      <c r="HR17" s="28"/>
      <c r="HS17" s="82"/>
      <c r="HT17" s="28"/>
      <c r="HU17" s="82"/>
      <c r="HV17" s="82"/>
      <c r="HW17" s="82"/>
      <c r="HX17" s="82"/>
      <c r="HY17" s="82"/>
      <c r="HZ17" s="82"/>
      <c r="IA17" s="82"/>
      <c r="IB17" s="29"/>
      <c r="IC17" s="27"/>
      <c r="ID17" s="82"/>
      <c r="IE17" s="82"/>
      <c r="IF17" s="28"/>
      <c r="IG17" s="27"/>
      <c r="IH17" s="27"/>
      <c r="II17" s="27"/>
      <c r="IJ17" s="28"/>
      <c r="IK17" s="27"/>
      <c r="IL17" s="27"/>
      <c r="IM17" s="27"/>
      <c r="IN17" s="29"/>
      <c r="IO17" s="27"/>
      <c r="IP17" s="29"/>
      <c r="IQ17" s="27"/>
      <c r="IR17" s="82"/>
      <c r="IS17" s="82"/>
      <c r="IT17" s="82"/>
      <c r="IU17" s="82"/>
    </row>
    <row r="18" spans="1:255" s="4" customFormat="1" ht="12.75">
      <c r="A18" s="24" t="s">
        <v>37</v>
      </c>
      <c r="B18" s="26" t="s">
        <v>8</v>
      </c>
      <c r="C18" s="24" t="s">
        <v>7</v>
      </c>
      <c r="D18" s="28">
        <f aca="true" t="shared" si="3" ref="D18:D41">SUMIF($H$9:$IU$9,"Үйлдвэрлэсэн тоо хэмжээ",H18:IU18)</f>
        <v>0</v>
      </c>
      <c r="E18" s="28">
        <f t="shared" si="0"/>
        <v>0</v>
      </c>
      <c r="F18" s="28">
        <f t="shared" si="1"/>
        <v>0</v>
      </c>
      <c r="G18" s="28">
        <f t="shared" si="2"/>
        <v>0</v>
      </c>
      <c r="H18" s="28"/>
      <c r="I18" s="27"/>
      <c r="J18" s="27"/>
      <c r="K18" s="27"/>
      <c r="L18" s="28"/>
      <c r="M18" s="27"/>
      <c r="N18" s="27"/>
      <c r="O18" s="27"/>
      <c r="P18" s="28"/>
      <c r="Q18" s="27"/>
      <c r="R18" s="27"/>
      <c r="S18" s="27"/>
      <c r="T18" s="28"/>
      <c r="U18" s="27"/>
      <c r="V18" s="27"/>
      <c r="W18" s="27"/>
      <c r="X18" s="29"/>
      <c r="Y18" s="27"/>
      <c r="Z18" s="80"/>
      <c r="AA18" s="27"/>
      <c r="AB18" s="29"/>
      <c r="AC18" s="27"/>
      <c r="AD18" s="27"/>
      <c r="AE18" s="27"/>
      <c r="AF18" s="29"/>
      <c r="AG18" s="27"/>
      <c r="AH18" s="84"/>
      <c r="AI18" s="27"/>
      <c r="AJ18" s="29"/>
      <c r="AK18" s="27"/>
      <c r="AL18" s="84"/>
      <c r="AM18" s="27"/>
      <c r="AN18" s="29"/>
      <c r="AO18" s="27"/>
      <c r="AP18" s="84"/>
      <c r="AQ18" s="27"/>
      <c r="AR18" s="29"/>
      <c r="AS18" s="27"/>
      <c r="AT18" s="84"/>
      <c r="AU18" s="27"/>
      <c r="AV18" s="29"/>
      <c r="AW18" s="27"/>
      <c r="AX18" s="84"/>
      <c r="AY18" s="27"/>
      <c r="AZ18" s="85"/>
      <c r="BA18" s="27"/>
      <c r="BB18" s="85"/>
      <c r="BC18" s="82"/>
      <c r="BD18" s="29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82"/>
      <c r="CA18" s="82"/>
      <c r="CB18" s="27"/>
      <c r="CC18" s="27"/>
      <c r="CD18" s="27"/>
      <c r="CE18" s="27"/>
      <c r="CF18" s="27"/>
      <c r="CG18" s="27"/>
      <c r="CH18" s="82"/>
      <c r="CI18" s="82"/>
      <c r="CJ18" s="28"/>
      <c r="CK18" s="28"/>
      <c r="CL18" s="28"/>
      <c r="CM18" s="28"/>
      <c r="CN18" s="27"/>
      <c r="CO18" s="27"/>
      <c r="CP18" s="27"/>
      <c r="CQ18" s="27"/>
      <c r="CR18" s="27"/>
      <c r="CS18" s="27"/>
      <c r="CT18" s="82"/>
      <c r="CU18" s="27"/>
      <c r="CV18" s="28"/>
      <c r="CW18" s="28"/>
      <c r="CX18" s="28"/>
      <c r="CY18" s="28"/>
      <c r="CZ18" s="28"/>
      <c r="DA18" s="27"/>
      <c r="DB18" s="82"/>
      <c r="DC18" s="27"/>
      <c r="DD18" s="27"/>
      <c r="DE18" s="27"/>
      <c r="DF18" s="27"/>
      <c r="DG18" s="27"/>
      <c r="DH18" s="29"/>
      <c r="DI18" s="27"/>
      <c r="DJ18" s="27"/>
      <c r="DK18" s="27"/>
      <c r="DL18" s="29"/>
      <c r="DM18" s="27"/>
      <c r="DN18" s="82"/>
      <c r="DO18" s="82"/>
      <c r="DP18" s="29"/>
      <c r="DQ18" s="27"/>
      <c r="DR18" s="27"/>
      <c r="DS18" s="27"/>
      <c r="DT18" s="85"/>
      <c r="DU18" s="82"/>
      <c r="DV18" s="82"/>
      <c r="DW18" s="82"/>
      <c r="DX18" s="29"/>
      <c r="DY18" s="27"/>
      <c r="DZ18" s="27"/>
      <c r="EA18" s="27"/>
      <c r="EB18" s="28"/>
      <c r="EC18" s="28"/>
      <c r="ED18" s="28"/>
      <c r="EE18" s="28"/>
      <c r="EF18" s="29"/>
      <c r="EG18" s="27"/>
      <c r="EH18" s="27"/>
      <c r="EI18" s="27"/>
      <c r="EJ18" s="29"/>
      <c r="EK18" s="27"/>
      <c r="EL18" s="27"/>
      <c r="EM18" s="27"/>
      <c r="EN18" s="85"/>
      <c r="EO18" s="82"/>
      <c r="EP18" s="82"/>
      <c r="EQ18" s="82"/>
      <c r="ER18" s="29"/>
      <c r="ES18" s="27"/>
      <c r="ET18" s="29"/>
      <c r="EU18" s="27"/>
      <c r="EV18" s="29"/>
      <c r="EW18" s="27"/>
      <c r="EX18" s="82"/>
      <c r="EY18" s="27"/>
      <c r="EZ18" s="29"/>
      <c r="FA18" s="27"/>
      <c r="FB18" s="82"/>
      <c r="FC18" s="27"/>
      <c r="FD18" s="27"/>
      <c r="FE18" s="27"/>
      <c r="FF18" s="27"/>
      <c r="FG18" s="27"/>
      <c r="FH18" s="27"/>
      <c r="FI18" s="27"/>
      <c r="FJ18" s="27"/>
      <c r="FK18" s="27"/>
      <c r="FL18" s="29"/>
      <c r="FM18" s="27"/>
      <c r="FN18" s="27"/>
      <c r="FO18" s="27"/>
      <c r="FP18" s="29"/>
      <c r="FQ18" s="27"/>
      <c r="FR18" s="27"/>
      <c r="FS18" s="27"/>
      <c r="FT18" s="29"/>
      <c r="FU18" s="27"/>
      <c r="FV18" s="27"/>
      <c r="FW18" s="27"/>
      <c r="FX18" s="28"/>
      <c r="FY18" s="27"/>
      <c r="FZ18" s="27"/>
      <c r="GA18" s="27"/>
      <c r="GB18" s="27"/>
      <c r="GC18" s="27"/>
      <c r="GD18" s="28"/>
      <c r="GE18" s="27"/>
      <c r="GF18" s="29"/>
      <c r="GG18" s="27"/>
      <c r="GH18" s="27"/>
      <c r="GI18" s="27"/>
      <c r="GJ18" s="28"/>
      <c r="GK18" s="27"/>
      <c r="GL18" s="27"/>
      <c r="GM18" s="27"/>
      <c r="GN18" s="28"/>
      <c r="GO18" s="27"/>
      <c r="GP18" s="27"/>
      <c r="GQ18" s="27"/>
      <c r="GR18" s="28"/>
      <c r="GS18" s="27"/>
      <c r="GT18" s="27"/>
      <c r="GU18" s="27"/>
      <c r="GV18" s="28"/>
      <c r="GW18" s="27"/>
      <c r="GX18" s="27"/>
      <c r="GY18" s="27"/>
      <c r="GZ18" s="28"/>
      <c r="HA18" s="27"/>
      <c r="HB18" s="28"/>
      <c r="HC18" s="27"/>
      <c r="HD18" s="28"/>
      <c r="HE18" s="27"/>
      <c r="HF18" s="28"/>
      <c r="HG18" s="27"/>
      <c r="HH18" s="29"/>
      <c r="HI18" s="27"/>
      <c r="HJ18" s="27"/>
      <c r="HK18" s="27"/>
      <c r="HL18" s="29"/>
      <c r="HM18" s="27"/>
      <c r="HN18" s="27"/>
      <c r="HO18" s="27"/>
      <c r="HP18" s="29"/>
      <c r="HQ18" s="82"/>
      <c r="HR18" s="82"/>
      <c r="HS18" s="82"/>
      <c r="HT18" s="85"/>
      <c r="HU18" s="82"/>
      <c r="HV18" s="82"/>
      <c r="HW18" s="82"/>
      <c r="HX18" s="82"/>
      <c r="HY18" s="82"/>
      <c r="HZ18" s="82"/>
      <c r="IA18" s="82"/>
      <c r="IB18" s="29"/>
      <c r="IC18" s="27"/>
      <c r="ID18" s="82"/>
      <c r="IE18" s="82"/>
      <c r="IF18" s="28"/>
      <c r="IG18" s="27"/>
      <c r="IH18" s="27"/>
      <c r="II18" s="27"/>
      <c r="IJ18" s="28"/>
      <c r="IK18" s="27"/>
      <c r="IL18" s="27"/>
      <c r="IM18" s="27"/>
      <c r="IN18" s="27"/>
      <c r="IO18" s="27"/>
      <c r="IP18" s="27"/>
      <c r="IQ18" s="27"/>
      <c r="IR18" s="82"/>
      <c r="IS18" s="82"/>
      <c r="IT18" s="82"/>
      <c r="IU18" s="82"/>
    </row>
    <row r="19" spans="1:255" ht="12.75">
      <c r="A19" s="24" t="s">
        <v>38</v>
      </c>
      <c r="B19" s="26" t="s">
        <v>9</v>
      </c>
      <c r="C19" s="24" t="s">
        <v>3</v>
      </c>
      <c r="D19" s="28">
        <f t="shared" si="3"/>
        <v>0</v>
      </c>
      <c r="E19" s="28">
        <f t="shared" si="0"/>
        <v>0</v>
      </c>
      <c r="F19" s="28">
        <f t="shared" si="1"/>
        <v>0</v>
      </c>
      <c r="G19" s="28">
        <f t="shared" si="2"/>
        <v>0</v>
      </c>
      <c r="H19" s="28"/>
      <c r="I19" s="27"/>
      <c r="J19" s="27"/>
      <c r="K19" s="27"/>
      <c r="L19" s="28"/>
      <c r="M19" s="27"/>
      <c r="N19" s="27"/>
      <c r="O19" s="27"/>
      <c r="P19" s="28"/>
      <c r="Q19" s="27"/>
      <c r="R19" s="27"/>
      <c r="S19" s="27"/>
      <c r="T19" s="28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81"/>
      <c r="CI19" s="81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82"/>
      <c r="DM19" s="82"/>
      <c r="DN19" s="82"/>
      <c r="DO19" s="82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15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8"/>
      <c r="FY19" s="27"/>
      <c r="FZ19" s="27"/>
      <c r="GA19" s="27"/>
      <c r="GB19" s="27"/>
      <c r="GC19" s="27"/>
      <c r="GD19" s="27"/>
      <c r="GE19" s="27"/>
      <c r="GF19" s="29"/>
      <c r="GG19" s="27"/>
      <c r="GH19" s="27"/>
      <c r="GI19" s="27"/>
      <c r="GJ19" s="28"/>
      <c r="GK19" s="27"/>
      <c r="GL19" s="27"/>
      <c r="GM19" s="27"/>
      <c r="GN19" s="28"/>
      <c r="GO19" s="27"/>
      <c r="GP19" s="27"/>
      <c r="GQ19" s="27"/>
      <c r="GR19" s="28"/>
      <c r="GS19" s="27"/>
      <c r="GT19" s="27"/>
      <c r="GU19" s="27"/>
      <c r="GV19" s="28"/>
      <c r="GW19" s="27"/>
      <c r="GX19" s="27"/>
      <c r="GY19" s="27"/>
      <c r="GZ19" s="28"/>
      <c r="HA19" s="27"/>
      <c r="HB19" s="27"/>
      <c r="HC19" s="27"/>
      <c r="HD19" s="28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s="4" customFormat="1" ht="12" customHeight="1">
      <c r="A20" s="24" t="s">
        <v>39</v>
      </c>
      <c r="B20" s="26" t="s">
        <v>140</v>
      </c>
      <c r="C20" s="24" t="s">
        <v>3</v>
      </c>
      <c r="D20" s="28">
        <f t="shared" si="3"/>
        <v>1626078.6</v>
      </c>
      <c r="E20" s="28">
        <f t="shared" si="0"/>
        <v>91143814.6</v>
      </c>
      <c r="F20" s="28">
        <f t="shared" si="1"/>
        <v>1571952.3</v>
      </c>
      <c r="G20" s="28">
        <f t="shared" si="2"/>
        <v>121196135.6</v>
      </c>
      <c r="H20" s="28">
        <v>1626078.6</v>
      </c>
      <c r="I20" s="27">
        <v>91143814.6</v>
      </c>
      <c r="J20" s="27">
        <v>1571952.3</v>
      </c>
      <c r="K20" s="27">
        <v>121196135.6</v>
      </c>
      <c r="L20" s="28"/>
      <c r="M20" s="27"/>
      <c r="N20" s="27"/>
      <c r="O20" s="27"/>
      <c r="P20" s="28"/>
      <c r="Q20" s="27"/>
      <c r="R20" s="27"/>
      <c r="S20" s="27"/>
      <c r="T20" s="28"/>
      <c r="U20" s="27"/>
      <c r="V20" s="27"/>
      <c r="W20" s="27"/>
      <c r="X20" s="27"/>
      <c r="Y20" s="27"/>
      <c r="Z20" s="27"/>
      <c r="AA20" s="27"/>
      <c r="AB20" s="28"/>
      <c r="AC20" s="27"/>
      <c r="AD20" s="27"/>
      <c r="AE20" s="27"/>
      <c r="AF20" s="28"/>
      <c r="AG20" s="27"/>
      <c r="AH20" s="27"/>
      <c r="AI20" s="27"/>
      <c r="AJ20" s="28"/>
      <c r="AK20" s="27"/>
      <c r="AL20" s="27"/>
      <c r="AM20" s="27"/>
      <c r="AN20" s="28"/>
      <c r="AO20" s="27"/>
      <c r="AP20" s="27"/>
      <c r="AQ20" s="27"/>
      <c r="AR20" s="28"/>
      <c r="AS20" s="27"/>
      <c r="AT20" s="27"/>
      <c r="AU20" s="27"/>
      <c r="AV20" s="28"/>
      <c r="AW20" s="27"/>
      <c r="AX20" s="27"/>
      <c r="AY20" s="27"/>
      <c r="AZ20" s="28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82"/>
      <c r="CW20" s="28"/>
      <c r="CX20" s="82"/>
      <c r="CY20" s="28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6"/>
      <c r="EC20" s="26"/>
      <c r="ED20" s="26"/>
      <c r="EE20" s="26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8"/>
      <c r="FY20" s="27"/>
      <c r="FZ20" s="27"/>
      <c r="GA20" s="27"/>
      <c r="GB20" s="27"/>
      <c r="GC20" s="27"/>
      <c r="GD20" s="27"/>
      <c r="GE20" s="27"/>
      <c r="GF20" s="29"/>
      <c r="GG20" s="27"/>
      <c r="GH20" s="27"/>
      <c r="GI20" s="27"/>
      <c r="GJ20" s="28"/>
      <c r="GK20" s="27"/>
      <c r="GL20" s="27"/>
      <c r="GM20" s="27"/>
      <c r="GN20" s="28"/>
      <c r="GO20" s="27"/>
      <c r="GP20" s="27"/>
      <c r="GQ20" s="27"/>
      <c r="GR20" s="28"/>
      <c r="GS20" s="27"/>
      <c r="GT20" s="27"/>
      <c r="GU20" s="27"/>
      <c r="GV20" s="28"/>
      <c r="GW20" s="27"/>
      <c r="GX20" s="27"/>
      <c r="GY20" s="27"/>
      <c r="GZ20" s="28"/>
      <c r="HA20" s="27"/>
      <c r="HB20" s="27"/>
      <c r="HC20" s="27"/>
      <c r="HD20" s="28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4" customFormat="1" ht="12" customHeight="1">
      <c r="A21" s="24" t="s">
        <v>40</v>
      </c>
      <c r="B21" s="26" t="s">
        <v>143</v>
      </c>
      <c r="C21" s="24" t="s">
        <v>3</v>
      </c>
      <c r="D21" s="28">
        <f t="shared" si="3"/>
        <v>0</v>
      </c>
      <c r="E21" s="28">
        <f t="shared" si="0"/>
        <v>0</v>
      </c>
      <c r="F21" s="28">
        <f t="shared" si="1"/>
        <v>0</v>
      </c>
      <c r="G21" s="28">
        <f t="shared" si="2"/>
        <v>0</v>
      </c>
      <c r="H21" s="28"/>
      <c r="I21" s="27"/>
      <c r="J21" s="27"/>
      <c r="K21" s="27"/>
      <c r="L21" s="28"/>
      <c r="M21" s="27"/>
      <c r="N21" s="27"/>
      <c r="O21" s="27"/>
      <c r="P21" s="28"/>
      <c r="Q21" s="27"/>
      <c r="R21" s="27"/>
      <c r="S21" s="27"/>
      <c r="T21" s="28"/>
      <c r="U21" s="27"/>
      <c r="V21" s="27"/>
      <c r="W21" s="27"/>
      <c r="X21" s="27"/>
      <c r="Y21" s="27"/>
      <c r="Z21" s="27"/>
      <c r="AA21" s="27"/>
      <c r="AB21" s="28"/>
      <c r="AC21" s="27"/>
      <c r="AD21" s="27"/>
      <c r="AE21" s="27"/>
      <c r="AF21" s="28"/>
      <c r="AG21" s="27"/>
      <c r="AH21" s="27"/>
      <c r="AI21" s="27"/>
      <c r="AJ21" s="28"/>
      <c r="AK21" s="27"/>
      <c r="AL21" s="27"/>
      <c r="AM21" s="27"/>
      <c r="AN21" s="28"/>
      <c r="AO21" s="27"/>
      <c r="AP21" s="27"/>
      <c r="AQ21" s="27"/>
      <c r="AR21" s="28"/>
      <c r="AS21" s="27"/>
      <c r="AT21" s="27"/>
      <c r="AU21" s="27"/>
      <c r="AV21" s="28"/>
      <c r="AW21" s="27"/>
      <c r="AX21" s="27"/>
      <c r="AY21" s="27"/>
      <c r="AZ21" s="28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82"/>
      <c r="CW21" s="28"/>
      <c r="CX21" s="82"/>
      <c r="CY21" s="28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6"/>
      <c r="EC21" s="26"/>
      <c r="ED21" s="26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8"/>
      <c r="FY21" s="27"/>
      <c r="FZ21" s="27"/>
      <c r="GA21" s="27"/>
      <c r="GB21" s="27"/>
      <c r="GC21" s="27"/>
      <c r="GD21" s="27"/>
      <c r="GE21" s="27"/>
      <c r="GF21" s="29"/>
      <c r="GG21" s="27"/>
      <c r="GH21" s="27"/>
      <c r="GI21" s="27"/>
      <c r="GJ21" s="28"/>
      <c r="GK21" s="27"/>
      <c r="GL21" s="27"/>
      <c r="GM21" s="27"/>
      <c r="GN21" s="28"/>
      <c r="GO21" s="27"/>
      <c r="GP21" s="27"/>
      <c r="GQ21" s="27"/>
      <c r="GR21" s="28"/>
      <c r="GS21" s="27"/>
      <c r="GT21" s="27"/>
      <c r="GU21" s="27"/>
      <c r="GV21" s="28"/>
      <c r="GW21" s="27"/>
      <c r="GX21" s="27"/>
      <c r="GY21" s="27"/>
      <c r="GZ21" s="28"/>
      <c r="HA21" s="27"/>
      <c r="HB21" s="27"/>
      <c r="HC21" s="27"/>
      <c r="HD21" s="28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4" customFormat="1" ht="12" customHeight="1">
      <c r="A22" s="24" t="s">
        <v>41</v>
      </c>
      <c r="B22" s="26" t="s">
        <v>144</v>
      </c>
      <c r="C22" s="24" t="s">
        <v>3</v>
      </c>
      <c r="D22" s="28">
        <f t="shared" si="3"/>
        <v>0</v>
      </c>
      <c r="E22" s="28">
        <f t="shared" si="0"/>
        <v>0</v>
      </c>
      <c r="F22" s="28">
        <f t="shared" si="1"/>
        <v>0</v>
      </c>
      <c r="G22" s="28">
        <f t="shared" si="2"/>
        <v>0</v>
      </c>
      <c r="H22" s="28"/>
      <c r="I22" s="27"/>
      <c r="J22" s="27"/>
      <c r="K22" s="27"/>
      <c r="L22" s="28"/>
      <c r="M22" s="27"/>
      <c r="N22" s="27"/>
      <c r="O22" s="27"/>
      <c r="P22" s="28"/>
      <c r="Q22" s="27"/>
      <c r="R22" s="27"/>
      <c r="S22" s="27"/>
      <c r="T22" s="28"/>
      <c r="U22" s="27"/>
      <c r="V22" s="27"/>
      <c r="W22" s="27"/>
      <c r="X22" s="27"/>
      <c r="Y22" s="27"/>
      <c r="Z22" s="27"/>
      <c r="AA22" s="27"/>
      <c r="AB22" s="28"/>
      <c r="AC22" s="27"/>
      <c r="AD22" s="27"/>
      <c r="AE22" s="27"/>
      <c r="AF22" s="28"/>
      <c r="AG22" s="27"/>
      <c r="AH22" s="27"/>
      <c r="AI22" s="27"/>
      <c r="AJ22" s="28"/>
      <c r="AK22" s="27"/>
      <c r="AL22" s="27"/>
      <c r="AM22" s="27"/>
      <c r="AN22" s="28"/>
      <c r="AO22" s="27"/>
      <c r="AP22" s="27"/>
      <c r="AQ22" s="27"/>
      <c r="AR22" s="28"/>
      <c r="AS22" s="27"/>
      <c r="AT22" s="27"/>
      <c r="AU22" s="27"/>
      <c r="AV22" s="28"/>
      <c r="AW22" s="27"/>
      <c r="AX22" s="27"/>
      <c r="AY22" s="27"/>
      <c r="AZ22" s="28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82"/>
      <c r="CW22" s="28"/>
      <c r="CX22" s="82"/>
      <c r="CY22" s="28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6"/>
      <c r="EC22" s="26"/>
      <c r="ED22" s="26"/>
      <c r="EE22" s="26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8"/>
      <c r="FY22" s="27"/>
      <c r="FZ22" s="27"/>
      <c r="GA22" s="27"/>
      <c r="GB22" s="27"/>
      <c r="GC22" s="27"/>
      <c r="GD22" s="27"/>
      <c r="GE22" s="27"/>
      <c r="GF22" s="29"/>
      <c r="GG22" s="27"/>
      <c r="GH22" s="27"/>
      <c r="GI22" s="27"/>
      <c r="GJ22" s="28"/>
      <c r="GK22" s="27"/>
      <c r="GL22" s="27"/>
      <c r="GM22" s="27"/>
      <c r="GN22" s="28"/>
      <c r="GO22" s="27"/>
      <c r="GP22" s="27"/>
      <c r="GQ22" s="27"/>
      <c r="GR22" s="28"/>
      <c r="GS22" s="27"/>
      <c r="GT22" s="27"/>
      <c r="GU22" s="27"/>
      <c r="GV22" s="28"/>
      <c r="GW22" s="27"/>
      <c r="GX22" s="27"/>
      <c r="GY22" s="27"/>
      <c r="GZ22" s="28"/>
      <c r="HA22" s="27"/>
      <c r="HB22" s="27"/>
      <c r="HC22" s="27"/>
      <c r="HD22" s="28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s="4" customFormat="1" ht="12.75">
      <c r="A23" s="24" t="s">
        <v>42</v>
      </c>
      <c r="B23" s="26" t="s">
        <v>72</v>
      </c>
      <c r="C23" s="24" t="s">
        <v>3</v>
      </c>
      <c r="D23" s="28">
        <f t="shared" si="3"/>
        <v>15793.2</v>
      </c>
      <c r="E23" s="28">
        <f t="shared" si="0"/>
        <v>129017</v>
      </c>
      <c r="F23" s="28">
        <f t="shared" si="1"/>
        <v>15793.2</v>
      </c>
      <c r="G23" s="28">
        <f t="shared" si="2"/>
        <v>129017</v>
      </c>
      <c r="H23" s="28"/>
      <c r="I23" s="27"/>
      <c r="J23" s="28"/>
      <c r="K23" s="27"/>
      <c r="L23" s="28">
        <v>15793.2</v>
      </c>
      <c r="M23" s="27">
        <v>129017</v>
      </c>
      <c r="N23" s="28">
        <v>15793.2</v>
      </c>
      <c r="O23" s="27">
        <v>129017</v>
      </c>
      <c r="P23" s="28"/>
      <c r="Q23" s="27"/>
      <c r="R23" s="28"/>
      <c r="S23" s="27"/>
      <c r="T23" s="28"/>
      <c r="U23" s="27"/>
      <c r="V23" s="28"/>
      <c r="W23" s="27"/>
      <c r="X23" s="27"/>
      <c r="Y23" s="27"/>
      <c r="Z23" s="27"/>
      <c r="AA23" s="27"/>
      <c r="AB23" s="27"/>
      <c r="AC23" s="27"/>
      <c r="AD23" s="27"/>
      <c r="AE23" s="27"/>
      <c r="AF23" s="82"/>
      <c r="AG23" s="82"/>
      <c r="AH23" s="82"/>
      <c r="AI23" s="82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82"/>
      <c r="DE23" s="82"/>
      <c r="DF23" s="82"/>
      <c r="DG23" s="82"/>
      <c r="DH23" s="83"/>
      <c r="DI23" s="27"/>
      <c r="DJ23" s="82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58"/>
      <c r="EW23" s="27"/>
      <c r="EX23" s="58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8"/>
      <c r="FY23" s="27"/>
      <c r="FZ23" s="27"/>
      <c r="GA23" s="27"/>
      <c r="GB23" s="27"/>
      <c r="GC23" s="27"/>
      <c r="GD23" s="27"/>
      <c r="GE23" s="27"/>
      <c r="GF23" s="29"/>
      <c r="GG23" s="27"/>
      <c r="GH23" s="27"/>
      <c r="GI23" s="27"/>
      <c r="GJ23" s="28"/>
      <c r="GK23" s="27"/>
      <c r="GL23" s="27"/>
      <c r="GM23" s="27"/>
      <c r="GN23" s="28"/>
      <c r="GO23" s="27"/>
      <c r="GP23" s="27"/>
      <c r="GQ23" s="27"/>
      <c r="GR23" s="28"/>
      <c r="GS23" s="27"/>
      <c r="GT23" s="27"/>
      <c r="GU23" s="27"/>
      <c r="GV23" s="28"/>
      <c r="GW23" s="27"/>
      <c r="GX23" s="27"/>
      <c r="GY23" s="27"/>
      <c r="GZ23" s="28"/>
      <c r="HA23" s="27"/>
      <c r="HB23" s="27"/>
      <c r="HC23" s="27"/>
      <c r="HD23" s="28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s="4" customFormat="1" ht="12.75">
      <c r="A24" s="24" t="s">
        <v>43</v>
      </c>
      <c r="B24" s="26" t="s">
        <v>105</v>
      </c>
      <c r="C24" s="24" t="s">
        <v>3</v>
      </c>
      <c r="D24" s="28">
        <f t="shared" si="3"/>
        <v>0</v>
      </c>
      <c r="E24" s="28">
        <f t="shared" si="0"/>
        <v>0</v>
      </c>
      <c r="F24" s="28">
        <f t="shared" si="1"/>
        <v>0</v>
      </c>
      <c r="G24" s="28">
        <f t="shared" si="2"/>
        <v>0</v>
      </c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7"/>
      <c r="Y24" s="27"/>
      <c r="Z24" s="27"/>
      <c r="AA24" s="27"/>
      <c r="AB24" s="27"/>
      <c r="AC24" s="27"/>
      <c r="AD24" s="27"/>
      <c r="AE24" s="27"/>
      <c r="AF24" s="82"/>
      <c r="AG24" s="82"/>
      <c r="AH24" s="82"/>
      <c r="AI24" s="82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82"/>
      <c r="DE24" s="82"/>
      <c r="DF24" s="82"/>
      <c r="DG24" s="82"/>
      <c r="DH24" s="83"/>
      <c r="DI24" s="27"/>
      <c r="DJ24" s="82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74"/>
      <c r="EK24" s="74"/>
      <c r="EL24" s="74"/>
      <c r="EM24" s="74"/>
      <c r="EN24" s="27"/>
      <c r="EO24" s="27"/>
      <c r="EP24" s="27"/>
      <c r="EQ24" s="27"/>
      <c r="ER24" s="27"/>
      <c r="ES24" s="27"/>
      <c r="ET24" s="27"/>
      <c r="EU24" s="27"/>
      <c r="EV24" s="58"/>
      <c r="EW24" s="27"/>
      <c r="EX24" s="58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8"/>
      <c r="FY24" s="27"/>
      <c r="FZ24" s="27"/>
      <c r="GA24" s="27"/>
      <c r="GB24" s="27"/>
      <c r="GC24" s="27"/>
      <c r="GD24" s="27"/>
      <c r="GE24" s="27"/>
      <c r="GF24" s="29"/>
      <c r="GG24" s="27"/>
      <c r="GH24" s="27"/>
      <c r="GI24" s="27"/>
      <c r="GJ24" s="28"/>
      <c r="GK24" s="27"/>
      <c r="GL24" s="27"/>
      <c r="GM24" s="27"/>
      <c r="GN24" s="28"/>
      <c r="GO24" s="27"/>
      <c r="GP24" s="27"/>
      <c r="GQ24" s="27"/>
      <c r="GR24" s="28"/>
      <c r="GS24" s="27"/>
      <c r="GT24" s="27"/>
      <c r="GU24" s="27"/>
      <c r="GV24" s="28"/>
      <c r="GW24" s="27"/>
      <c r="GX24" s="27"/>
      <c r="GY24" s="27"/>
      <c r="GZ24" s="28"/>
      <c r="HA24" s="27"/>
      <c r="HB24" s="27"/>
      <c r="HC24" s="27"/>
      <c r="HD24" s="28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s="4" customFormat="1" ht="12.75">
      <c r="A25" s="24" t="s">
        <v>44</v>
      </c>
      <c r="B25" s="26" t="s">
        <v>178</v>
      </c>
      <c r="C25" s="24" t="s">
        <v>3</v>
      </c>
      <c r="D25" s="28">
        <f>SUMIF($H$9:$IU$9,"Үйлдвэрлэсэн тоо хэмжээ",H25:IU25)</f>
        <v>0</v>
      </c>
      <c r="E25" s="28">
        <f>SUMIF($H$9:$IU$9,"Үйлдвэрлэсэн үнийн дүн",H25:IU25)</f>
        <v>0</v>
      </c>
      <c r="F25" s="28">
        <f>SUMIF($H$9:$IU$9,"Борлуулалтын тоо хэмжээ",H25:IU25)</f>
        <v>0</v>
      </c>
      <c r="G25" s="28">
        <f>SUMIF($H$9:$IU$9,"Борлуулалтын үнийн дүн",H25:IU25)</f>
        <v>0</v>
      </c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7"/>
      <c r="Y25" s="27"/>
      <c r="Z25" s="27"/>
      <c r="AA25" s="27"/>
      <c r="AB25" s="27"/>
      <c r="AC25" s="27"/>
      <c r="AD25" s="27"/>
      <c r="AE25" s="27"/>
      <c r="AF25" s="82"/>
      <c r="AG25" s="82"/>
      <c r="AH25" s="82"/>
      <c r="AI25" s="82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82"/>
      <c r="DE25" s="82"/>
      <c r="DF25" s="82"/>
      <c r="DG25" s="82"/>
      <c r="DH25" s="83"/>
      <c r="DI25" s="27"/>
      <c r="DJ25" s="82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74"/>
      <c r="EK25" s="74"/>
      <c r="EL25" s="74"/>
      <c r="EM25" s="74"/>
      <c r="EN25" s="27"/>
      <c r="EO25" s="27"/>
      <c r="EP25" s="27"/>
      <c r="EQ25" s="27"/>
      <c r="ER25" s="27"/>
      <c r="ES25" s="27"/>
      <c r="ET25" s="27"/>
      <c r="EU25" s="27"/>
      <c r="EV25" s="58"/>
      <c r="EW25" s="27"/>
      <c r="EX25" s="58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8"/>
      <c r="FY25" s="27"/>
      <c r="FZ25" s="27"/>
      <c r="GA25" s="27"/>
      <c r="GB25" s="27"/>
      <c r="GC25" s="27"/>
      <c r="GD25" s="27"/>
      <c r="GE25" s="27"/>
      <c r="GF25" s="29"/>
      <c r="GG25" s="27"/>
      <c r="GH25" s="27"/>
      <c r="GI25" s="27"/>
      <c r="GJ25" s="28"/>
      <c r="GK25" s="27"/>
      <c r="GL25" s="27"/>
      <c r="GM25" s="27"/>
      <c r="GN25" s="28"/>
      <c r="GO25" s="27"/>
      <c r="GP25" s="27"/>
      <c r="GQ25" s="27"/>
      <c r="GR25" s="28"/>
      <c r="GS25" s="27"/>
      <c r="GT25" s="27"/>
      <c r="GU25" s="27"/>
      <c r="GV25" s="28"/>
      <c r="GW25" s="27"/>
      <c r="GX25" s="27"/>
      <c r="GY25" s="27"/>
      <c r="GZ25" s="28"/>
      <c r="HA25" s="27"/>
      <c r="HB25" s="27"/>
      <c r="HC25" s="27"/>
      <c r="HD25" s="28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ht="12.75">
      <c r="A26" s="24" t="s">
        <v>45</v>
      </c>
      <c r="B26" s="26" t="s">
        <v>69</v>
      </c>
      <c r="C26" s="24" t="s">
        <v>3</v>
      </c>
      <c r="D26" s="28">
        <f t="shared" si="3"/>
        <v>0</v>
      </c>
      <c r="E26" s="28">
        <f t="shared" si="0"/>
        <v>0</v>
      </c>
      <c r="F26" s="28">
        <f t="shared" si="1"/>
        <v>0</v>
      </c>
      <c r="G26" s="28">
        <f t="shared" si="2"/>
        <v>0</v>
      </c>
      <c r="H26" s="28"/>
      <c r="I26" s="27"/>
      <c r="J26" s="27"/>
      <c r="K26" s="27"/>
      <c r="L26" s="28"/>
      <c r="M26" s="27"/>
      <c r="N26" s="27"/>
      <c r="O26" s="27"/>
      <c r="P26" s="28"/>
      <c r="Q26" s="27"/>
      <c r="R26" s="27"/>
      <c r="S26" s="27"/>
      <c r="T26" s="28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82"/>
      <c r="DE26" s="82"/>
      <c r="DF26" s="82"/>
      <c r="DG26" s="82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74"/>
      <c r="EK26" s="74"/>
      <c r="EL26" s="74"/>
      <c r="EM26" s="74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8"/>
      <c r="FY26" s="27"/>
      <c r="FZ26" s="27"/>
      <c r="GA26" s="27"/>
      <c r="GB26" s="27"/>
      <c r="GC26" s="27"/>
      <c r="GD26" s="27"/>
      <c r="GE26" s="27"/>
      <c r="GF26" s="29"/>
      <c r="GG26" s="27"/>
      <c r="GH26" s="27"/>
      <c r="GI26" s="27"/>
      <c r="GJ26" s="28"/>
      <c r="GK26" s="27"/>
      <c r="GL26" s="27"/>
      <c r="GM26" s="27"/>
      <c r="GN26" s="28"/>
      <c r="GO26" s="27"/>
      <c r="GP26" s="27"/>
      <c r="GQ26" s="27"/>
      <c r="GR26" s="28"/>
      <c r="GS26" s="27"/>
      <c r="GT26" s="27"/>
      <c r="GU26" s="27"/>
      <c r="GV26" s="28"/>
      <c r="GW26" s="27"/>
      <c r="GX26" s="27"/>
      <c r="GY26" s="27"/>
      <c r="GZ26" s="28"/>
      <c r="HA26" s="27"/>
      <c r="HB26" s="27"/>
      <c r="HC26" s="27"/>
      <c r="HD26" s="28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ht="12.75">
      <c r="A27" s="24" t="s">
        <v>46</v>
      </c>
      <c r="B27" s="26" t="s">
        <v>179</v>
      </c>
      <c r="C27" s="24" t="s">
        <v>3</v>
      </c>
      <c r="D27" s="28">
        <f>SUMIF($H$9:$IU$9,"Үйлдвэрлэсэн тоо хэмжээ",H27:IU27)</f>
        <v>0</v>
      </c>
      <c r="E27" s="28">
        <f>SUMIF($H$9:$IU$9,"Үйлдвэрлэсэн үнийн дүн",H27:IU27)</f>
        <v>0</v>
      </c>
      <c r="F27" s="28">
        <f>SUMIF($H$9:$IU$9,"Борлуулалтын тоо хэмжээ",H27:IU27)</f>
        <v>0</v>
      </c>
      <c r="G27" s="28">
        <f>SUMIF($H$9:$IU$9,"Борлуулалтын үнийн дүн",H27:IU27)</f>
        <v>0</v>
      </c>
      <c r="H27" s="28"/>
      <c r="I27" s="27"/>
      <c r="J27" s="27"/>
      <c r="K27" s="27"/>
      <c r="L27" s="28"/>
      <c r="M27" s="27"/>
      <c r="N27" s="27"/>
      <c r="O27" s="27"/>
      <c r="P27" s="28"/>
      <c r="Q27" s="27"/>
      <c r="R27" s="27"/>
      <c r="S27" s="27"/>
      <c r="T27" s="28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82"/>
      <c r="DE27" s="82"/>
      <c r="DF27" s="82"/>
      <c r="DG27" s="82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74"/>
      <c r="EK27" s="74"/>
      <c r="EL27" s="74"/>
      <c r="EM27" s="74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8"/>
      <c r="FY27" s="27"/>
      <c r="FZ27" s="27"/>
      <c r="GA27" s="27"/>
      <c r="GB27" s="27"/>
      <c r="GC27" s="27"/>
      <c r="GD27" s="27"/>
      <c r="GE27" s="27"/>
      <c r="GF27" s="29"/>
      <c r="GG27" s="27"/>
      <c r="GH27" s="27"/>
      <c r="GI27" s="27"/>
      <c r="GJ27" s="28"/>
      <c r="GK27" s="27"/>
      <c r="GL27" s="27"/>
      <c r="GM27" s="27"/>
      <c r="GN27" s="28"/>
      <c r="GO27" s="27"/>
      <c r="GP27" s="27"/>
      <c r="GQ27" s="27"/>
      <c r="GR27" s="28"/>
      <c r="GS27" s="27"/>
      <c r="GT27" s="27"/>
      <c r="GU27" s="27"/>
      <c r="GV27" s="28"/>
      <c r="GW27" s="27"/>
      <c r="GX27" s="27"/>
      <c r="GY27" s="27"/>
      <c r="GZ27" s="28"/>
      <c r="HA27" s="27"/>
      <c r="HB27" s="27"/>
      <c r="HC27" s="27"/>
      <c r="HD27" s="28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ht="12.75">
      <c r="A28" s="24" t="s">
        <v>47</v>
      </c>
      <c r="B28" s="26" t="s">
        <v>363</v>
      </c>
      <c r="C28" s="24" t="s">
        <v>3</v>
      </c>
      <c r="D28" s="28">
        <f>SUMIF($H$9:$IU$9,"Үйлдвэрлэсэн тоо хэмжээ",H28:IU28)</f>
        <v>0</v>
      </c>
      <c r="E28" s="28">
        <f>SUMIF($H$9:$IU$9,"Үйлдвэрлэсэн үнийн дүн",H28:IU28)</f>
        <v>0</v>
      </c>
      <c r="F28" s="28">
        <f>SUMIF($H$9:$IU$9,"Борлуулалтын тоо хэмжээ",H28:IU28)</f>
        <v>0</v>
      </c>
      <c r="G28" s="28">
        <f>SUMIF($H$9:$IU$9,"Борлуулалтын үнийн дүн",H28:IU28)</f>
        <v>0</v>
      </c>
      <c r="H28" s="28"/>
      <c r="I28" s="27"/>
      <c r="J28" s="27"/>
      <c r="K28" s="27"/>
      <c r="L28" s="28"/>
      <c r="M28" s="27"/>
      <c r="N28" s="27"/>
      <c r="O28" s="27"/>
      <c r="P28" s="28"/>
      <c r="Q28" s="27"/>
      <c r="R28" s="27"/>
      <c r="S28" s="27"/>
      <c r="T28" s="28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82"/>
      <c r="DE28" s="82"/>
      <c r="DF28" s="82"/>
      <c r="DG28" s="82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74"/>
      <c r="EK28" s="74"/>
      <c r="EL28" s="74"/>
      <c r="EM28" s="74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8"/>
      <c r="FY28" s="27"/>
      <c r="FZ28" s="27"/>
      <c r="GA28" s="27"/>
      <c r="GB28" s="27"/>
      <c r="GC28" s="27"/>
      <c r="GD28" s="27"/>
      <c r="GE28" s="27"/>
      <c r="GF28" s="29"/>
      <c r="GG28" s="27"/>
      <c r="GH28" s="27"/>
      <c r="GI28" s="27"/>
      <c r="GJ28" s="28"/>
      <c r="GK28" s="27"/>
      <c r="GL28" s="27"/>
      <c r="GM28" s="27"/>
      <c r="GN28" s="28"/>
      <c r="GO28" s="27"/>
      <c r="GP28" s="27"/>
      <c r="GQ28" s="27"/>
      <c r="GR28" s="28"/>
      <c r="GS28" s="27"/>
      <c r="GT28" s="27"/>
      <c r="GU28" s="27"/>
      <c r="GV28" s="28"/>
      <c r="GW28" s="27"/>
      <c r="GX28" s="27"/>
      <c r="GY28" s="27"/>
      <c r="GZ28" s="28"/>
      <c r="HA28" s="27"/>
      <c r="HB28" s="27"/>
      <c r="HC28" s="27"/>
      <c r="HD28" s="28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s="4" customFormat="1" ht="12.75">
      <c r="A29" s="24" t="s">
        <v>64</v>
      </c>
      <c r="B29" s="26" t="s">
        <v>10</v>
      </c>
      <c r="C29" s="24" t="s">
        <v>3</v>
      </c>
      <c r="D29" s="28">
        <f t="shared" si="3"/>
        <v>0</v>
      </c>
      <c r="E29" s="28">
        <f t="shared" si="0"/>
        <v>0</v>
      </c>
      <c r="F29" s="28">
        <f t="shared" si="1"/>
        <v>0</v>
      </c>
      <c r="G29" s="28">
        <f t="shared" si="2"/>
        <v>0</v>
      </c>
      <c r="H29" s="28"/>
      <c r="I29" s="27"/>
      <c r="J29" s="27"/>
      <c r="K29" s="27"/>
      <c r="L29" s="26"/>
      <c r="M29" s="26"/>
      <c r="N29" s="26"/>
      <c r="O29" s="26"/>
      <c r="P29" s="28"/>
      <c r="Q29" s="27"/>
      <c r="R29" s="27"/>
      <c r="S29" s="27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6"/>
      <c r="BI29" s="26"/>
      <c r="BJ29" s="26"/>
      <c r="BK29" s="26"/>
      <c r="BL29" s="26"/>
      <c r="BM29" s="26"/>
      <c r="BN29" s="26"/>
      <c r="BO29" s="26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8"/>
      <c r="FY29" s="27"/>
      <c r="FZ29" s="27"/>
      <c r="GA29" s="27"/>
      <c r="GB29" s="27"/>
      <c r="GC29" s="27"/>
      <c r="GD29" s="27"/>
      <c r="GE29" s="27"/>
      <c r="GF29" s="26"/>
      <c r="GG29" s="26"/>
      <c r="GH29" s="26"/>
      <c r="GI29" s="26"/>
      <c r="GJ29" s="28"/>
      <c r="GK29" s="27"/>
      <c r="GL29" s="27"/>
      <c r="GM29" s="27"/>
      <c r="GN29" s="26"/>
      <c r="GO29" s="26"/>
      <c r="GP29" s="26"/>
      <c r="GQ29" s="26"/>
      <c r="GR29" s="28"/>
      <c r="GS29" s="27"/>
      <c r="GT29" s="27"/>
      <c r="GU29" s="27"/>
      <c r="GV29" s="26"/>
      <c r="GW29" s="26"/>
      <c r="GX29" s="26"/>
      <c r="GY29" s="26"/>
      <c r="GZ29" s="28"/>
      <c r="HA29" s="27"/>
      <c r="HB29" s="27"/>
      <c r="HC29" s="27"/>
      <c r="HD29" s="28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s="4" customFormat="1" ht="12.75">
      <c r="A30" s="24" t="s">
        <v>70</v>
      </c>
      <c r="B30" s="26" t="s">
        <v>20</v>
      </c>
      <c r="C30" s="24" t="s">
        <v>3</v>
      </c>
      <c r="D30" s="28">
        <f t="shared" si="3"/>
        <v>3081.35</v>
      </c>
      <c r="E30" s="28">
        <f t="shared" si="0"/>
        <v>1012518.3</v>
      </c>
      <c r="F30" s="28">
        <f t="shared" si="1"/>
        <v>3081.35</v>
      </c>
      <c r="G30" s="28">
        <f t="shared" si="2"/>
        <v>1012518.3</v>
      </c>
      <c r="H30" s="28"/>
      <c r="I30" s="27"/>
      <c r="J30" s="27"/>
      <c r="K30" s="27"/>
      <c r="L30" s="28"/>
      <c r="M30" s="27"/>
      <c r="N30" s="27"/>
      <c r="O30" s="27"/>
      <c r="P30" s="28"/>
      <c r="Q30" s="27"/>
      <c r="R30" s="27"/>
      <c r="S30" s="27"/>
      <c r="T30" s="28"/>
      <c r="U30" s="27"/>
      <c r="V30" s="27"/>
      <c r="W30" s="27"/>
      <c r="X30" s="27">
        <v>3081.35</v>
      </c>
      <c r="Y30" s="27">
        <v>1012518.3</v>
      </c>
      <c r="Z30" s="27">
        <v>3081.35</v>
      </c>
      <c r="AA30" s="27">
        <v>1012518.3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58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6"/>
      <c r="EW30" s="26"/>
      <c r="EX30" s="26"/>
      <c r="EY30" s="26"/>
      <c r="EZ30" s="26"/>
      <c r="FA30" s="26"/>
      <c r="FB30" s="26"/>
      <c r="FC30" s="26"/>
      <c r="FD30" s="99"/>
      <c r="FE30" s="26"/>
      <c r="FF30" s="26"/>
      <c r="FG30" s="26"/>
      <c r="FH30" s="99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7"/>
      <c r="FW30" s="27"/>
      <c r="FX30" s="28"/>
      <c r="FY30" s="27"/>
      <c r="FZ30" s="26"/>
      <c r="GA30" s="26"/>
      <c r="GB30" s="27"/>
      <c r="GC30" s="27"/>
      <c r="GD30" s="27"/>
      <c r="GE30" s="27"/>
      <c r="GF30" s="85"/>
      <c r="GG30" s="27"/>
      <c r="GH30" s="82"/>
      <c r="GI30" s="82"/>
      <c r="GJ30" s="28"/>
      <c r="GK30" s="27"/>
      <c r="GL30" s="27"/>
      <c r="GM30" s="27"/>
      <c r="GN30" s="28"/>
      <c r="GO30" s="82"/>
      <c r="GP30" s="82"/>
      <c r="GQ30" s="82"/>
      <c r="GR30" s="28"/>
      <c r="GS30" s="27"/>
      <c r="GT30" s="27"/>
      <c r="GU30" s="27"/>
      <c r="GV30" s="28"/>
      <c r="GW30" s="82"/>
      <c r="GX30" s="82"/>
      <c r="GY30" s="82"/>
      <c r="GZ30" s="28"/>
      <c r="HA30" s="27"/>
      <c r="HB30" s="27"/>
      <c r="HC30" s="27"/>
      <c r="HD30" s="28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8"/>
      <c r="HU30" s="27"/>
      <c r="HV30" s="28"/>
      <c r="HW30" s="27"/>
      <c r="HX30" s="27"/>
      <c r="HY30" s="27"/>
      <c r="HZ30" s="27"/>
      <c r="IA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4" customFormat="1" ht="12.75">
      <c r="A31" s="24" t="s">
        <v>71</v>
      </c>
      <c r="B31" s="26" t="s">
        <v>11</v>
      </c>
      <c r="C31" s="24" t="s">
        <v>12</v>
      </c>
      <c r="D31" s="28">
        <f t="shared" si="3"/>
        <v>0</v>
      </c>
      <c r="E31" s="28">
        <f t="shared" si="0"/>
        <v>0</v>
      </c>
      <c r="F31" s="28">
        <f t="shared" si="1"/>
        <v>0</v>
      </c>
      <c r="G31" s="28">
        <f t="shared" si="2"/>
        <v>0</v>
      </c>
      <c r="H31" s="28"/>
      <c r="I31" s="27"/>
      <c r="J31" s="27"/>
      <c r="K31" s="27"/>
      <c r="L31" s="28"/>
      <c r="M31" s="27"/>
      <c r="N31" s="27"/>
      <c r="O31" s="27"/>
      <c r="P31" s="28"/>
      <c r="Q31" s="27"/>
      <c r="R31" s="27"/>
      <c r="S31" s="27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74"/>
      <c r="EG31" s="74"/>
      <c r="EH31" s="74"/>
      <c r="EI31" s="74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8"/>
      <c r="FY31" s="27"/>
      <c r="FZ31" s="27"/>
      <c r="GA31" s="27"/>
      <c r="GB31" s="27"/>
      <c r="GC31" s="27"/>
      <c r="GD31" s="27"/>
      <c r="GE31" s="27"/>
      <c r="GF31" s="29"/>
      <c r="GG31" s="27"/>
      <c r="GH31" s="27"/>
      <c r="GI31" s="27"/>
      <c r="GJ31" s="28"/>
      <c r="GK31" s="27"/>
      <c r="GL31" s="27"/>
      <c r="GM31" s="27"/>
      <c r="GN31" s="28"/>
      <c r="GO31" s="27"/>
      <c r="GP31" s="27"/>
      <c r="GQ31" s="27"/>
      <c r="GR31" s="28"/>
      <c r="GS31" s="27"/>
      <c r="GT31" s="27"/>
      <c r="GU31" s="27"/>
      <c r="GW31" s="26"/>
      <c r="GX31" s="28"/>
      <c r="GY31" s="27"/>
      <c r="GZ31" s="28"/>
      <c r="HA31" s="27"/>
      <c r="HB31" s="27"/>
      <c r="HC31" s="27"/>
      <c r="HD31" s="28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82"/>
      <c r="IK31" s="82"/>
      <c r="IL31" s="82"/>
      <c r="IM31" s="82"/>
      <c r="IN31" s="27"/>
      <c r="IO31" s="27"/>
      <c r="IP31" s="27"/>
      <c r="IQ31" s="27"/>
      <c r="IR31" s="27"/>
      <c r="IS31" s="27"/>
      <c r="IT31" s="27"/>
      <c r="IU31" s="27"/>
    </row>
    <row r="32" spans="1:255" s="4" customFormat="1" ht="12.75">
      <c r="A32" s="24" t="s">
        <v>104</v>
      </c>
      <c r="B32" s="26" t="s">
        <v>219</v>
      </c>
      <c r="C32" s="24" t="s">
        <v>16</v>
      </c>
      <c r="D32" s="28">
        <f>SUMIF($H$9:$IU$9,"Үйлдвэрлэсэн тоо хэмжээ",H32:IU32)</f>
        <v>0</v>
      </c>
      <c r="E32" s="28">
        <f>SUMIF($H$9:$IU$9,"Үйлдвэрлэсэн үнийн дүн",H32:IU32)</f>
        <v>0</v>
      </c>
      <c r="F32" s="28">
        <f>SUMIF($H$9:$IU$9,"Борлуулалтын тоо хэмжээ",H32:IU32)</f>
        <v>0</v>
      </c>
      <c r="G32" s="28">
        <f>SUMIF($H$9:$IU$9,"Борлуулалтын үнийн дүн",H32:IU32)</f>
        <v>0</v>
      </c>
      <c r="H32" s="28"/>
      <c r="I32" s="27"/>
      <c r="J32" s="27"/>
      <c r="K32" s="27"/>
      <c r="L32" s="28"/>
      <c r="M32" s="27"/>
      <c r="N32" s="27"/>
      <c r="O32" s="27"/>
      <c r="P32" s="28"/>
      <c r="Q32" s="27"/>
      <c r="R32" s="27"/>
      <c r="S32" s="27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74"/>
      <c r="EG32" s="74"/>
      <c r="EH32" s="74"/>
      <c r="EI32" s="74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8"/>
      <c r="FY32" s="27"/>
      <c r="FZ32" s="27"/>
      <c r="GA32" s="27"/>
      <c r="GB32" s="27"/>
      <c r="GC32" s="27"/>
      <c r="GD32" s="27"/>
      <c r="GE32" s="27"/>
      <c r="GF32" s="29"/>
      <c r="GG32" s="27"/>
      <c r="GH32" s="27"/>
      <c r="GI32" s="27"/>
      <c r="GJ32" s="28"/>
      <c r="GK32" s="27"/>
      <c r="GL32" s="27"/>
      <c r="GM32" s="27"/>
      <c r="GN32" s="28"/>
      <c r="GO32" s="27"/>
      <c r="GP32" s="27"/>
      <c r="GQ32" s="27"/>
      <c r="GR32" s="28"/>
      <c r="GS32" s="27"/>
      <c r="GT32" s="27"/>
      <c r="GU32" s="27"/>
      <c r="GW32" s="26"/>
      <c r="GX32" s="28"/>
      <c r="GY32" s="27"/>
      <c r="GZ32" s="28"/>
      <c r="HA32" s="27"/>
      <c r="HB32" s="27"/>
      <c r="HC32" s="27"/>
      <c r="HD32" s="28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82"/>
      <c r="IK32" s="82"/>
      <c r="IL32" s="82"/>
      <c r="IM32" s="82"/>
      <c r="IN32" s="27"/>
      <c r="IO32" s="27"/>
      <c r="IP32" s="27"/>
      <c r="IQ32" s="27"/>
      <c r="IR32" s="27"/>
      <c r="IS32" s="27"/>
      <c r="IT32" s="27"/>
      <c r="IU32" s="27"/>
    </row>
    <row r="33" spans="1:255" s="4" customFormat="1" ht="11.25" customHeight="1">
      <c r="A33" s="24" t="s">
        <v>127</v>
      </c>
      <c r="B33" s="26" t="s">
        <v>111</v>
      </c>
      <c r="C33" s="24" t="s">
        <v>16</v>
      </c>
      <c r="D33" s="28">
        <f t="shared" si="3"/>
        <v>0</v>
      </c>
      <c r="E33" s="28">
        <f t="shared" si="0"/>
        <v>0</v>
      </c>
      <c r="F33" s="28">
        <f t="shared" si="1"/>
        <v>0</v>
      </c>
      <c r="G33" s="28">
        <f t="shared" si="2"/>
        <v>0</v>
      </c>
      <c r="H33" s="28"/>
      <c r="I33" s="27"/>
      <c r="J33" s="27"/>
      <c r="K33" s="27"/>
      <c r="L33" s="28"/>
      <c r="M33" s="27"/>
      <c r="N33" s="27"/>
      <c r="O33" s="27"/>
      <c r="P33" s="28"/>
      <c r="Q33" s="27"/>
      <c r="R33" s="27"/>
      <c r="S33" s="27"/>
      <c r="T33" s="28"/>
      <c r="U33" s="28"/>
      <c r="V33" s="28"/>
      <c r="W33" s="28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8"/>
      <c r="CC33" s="27"/>
      <c r="CD33" s="27"/>
      <c r="CE33" s="27"/>
      <c r="CF33" s="27"/>
      <c r="CG33" s="27"/>
      <c r="CH33" s="27"/>
      <c r="CI33" s="27"/>
      <c r="CJ33" s="28"/>
      <c r="CK33" s="27"/>
      <c r="CL33" s="27"/>
      <c r="CM33" s="27"/>
      <c r="CN33" s="28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82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9"/>
      <c r="EG33" s="27"/>
      <c r="EH33" s="28"/>
      <c r="EI33" s="58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74"/>
      <c r="FA33" s="74"/>
      <c r="FB33" s="74"/>
      <c r="FC33" s="74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8"/>
      <c r="FY33" s="27"/>
      <c r="FZ33" s="27"/>
      <c r="GA33" s="27"/>
      <c r="GB33" s="82"/>
      <c r="GC33" s="82"/>
      <c r="GD33" s="82"/>
      <c r="GE33" s="82"/>
      <c r="GF33" s="29"/>
      <c r="GG33" s="27"/>
      <c r="GH33" s="27"/>
      <c r="GI33" s="27"/>
      <c r="GJ33" s="28"/>
      <c r="GK33" s="27"/>
      <c r="GL33" s="27"/>
      <c r="GM33" s="27"/>
      <c r="GN33" s="28"/>
      <c r="GO33" s="27"/>
      <c r="GP33" s="27"/>
      <c r="GQ33" s="27"/>
      <c r="GR33" s="28"/>
      <c r="GS33" s="27"/>
      <c r="GT33" s="27"/>
      <c r="GU33" s="27"/>
      <c r="GV33" s="28"/>
      <c r="GW33" s="27"/>
      <c r="GX33" s="27"/>
      <c r="GY33" s="27"/>
      <c r="GZ33" s="28"/>
      <c r="HA33" s="27"/>
      <c r="HB33" s="27"/>
      <c r="HC33" s="27"/>
      <c r="HD33" s="28"/>
      <c r="HE33" s="27"/>
      <c r="HF33" s="27"/>
      <c r="HG33" s="27"/>
      <c r="HH33" s="28"/>
      <c r="HI33" s="27"/>
      <c r="HJ33" s="28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s="4" customFormat="1" ht="12" customHeight="1">
      <c r="A34" s="24" t="s">
        <v>145</v>
      </c>
      <c r="B34" s="26" t="s">
        <v>68</v>
      </c>
      <c r="C34" s="24" t="s">
        <v>3</v>
      </c>
      <c r="D34" s="28">
        <f t="shared" si="3"/>
        <v>105</v>
      </c>
      <c r="E34" s="28">
        <f t="shared" si="0"/>
        <v>1260</v>
      </c>
      <c r="F34" s="28">
        <f t="shared" si="1"/>
        <v>105</v>
      </c>
      <c r="G34" s="28">
        <f t="shared" si="2"/>
        <v>3990</v>
      </c>
      <c r="H34" s="28"/>
      <c r="I34" s="27"/>
      <c r="J34" s="27"/>
      <c r="K34" s="27"/>
      <c r="L34" s="28"/>
      <c r="M34" s="27"/>
      <c r="N34" s="27"/>
      <c r="O34" s="27"/>
      <c r="P34" s="28">
        <v>105</v>
      </c>
      <c r="Q34" s="27">
        <v>1260</v>
      </c>
      <c r="R34" s="27">
        <v>105</v>
      </c>
      <c r="S34" s="27">
        <v>3990</v>
      </c>
      <c r="T34" s="2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9"/>
      <c r="EG34" s="27"/>
      <c r="EH34" s="28"/>
      <c r="EI34" s="58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8"/>
      <c r="FY34" s="27"/>
      <c r="FZ34" s="27"/>
      <c r="GA34" s="27"/>
      <c r="GB34" s="27"/>
      <c r="GC34" s="27"/>
      <c r="GD34" s="27"/>
      <c r="GE34" s="27"/>
      <c r="GF34" s="29"/>
      <c r="GG34" s="27"/>
      <c r="GH34" s="27"/>
      <c r="GI34" s="27"/>
      <c r="GJ34" s="28"/>
      <c r="GK34" s="27"/>
      <c r="GL34" s="27"/>
      <c r="GM34" s="27"/>
      <c r="GN34" s="28"/>
      <c r="GO34" s="27"/>
      <c r="GP34" s="27"/>
      <c r="GQ34" s="27"/>
      <c r="GR34" s="28"/>
      <c r="GS34" s="27"/>
      <c r="GT34" s="27"/>
      <c r="GU34" s="27"/>
      <c r="GV34" s="28"/>
      <c r="GW34" s="27"/>
      <c r="GX34" s="27"/>
      <c r="GY34" s="27"/>
      <c r="GZ34" s="28"/>
      <c r="HA34" s="27"/>
      <c r="HB34" s="27"/>
      <c r="HC34" s="27"/>
      <c r="HD34" s="28"/>
      <c r="HE34" s="27"/>
      <c r="HF34" s="27"/>
      <c r="HG34" s="27"/>
      <c r="HH34" s="28"/>
      <c r="HI34" s="27"/>
      <c r="HJ34" s="28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4" customFormat="1" ht="12" customHeight="1">
      <c r="A35" s="24" t="s">
        <v>146</v>
      </c>
      <c r="B35" s="26" t="s">
        <v>191</v>
      </c>
      <c r="C35" s="24" t="s">
        <v>3</v>
      </c>
      <c r="D35" s="28">
        <f>SUMIF($H$9:$IU$9,"Үйлдвэрлэсэн тоо хэмжээ",H35:IU35)</f>
        <v>0</v>
      </c>
      <c r="E35" s="28">
        <f>SUMIF($H$9:$IU$9,"Үйлдвэрлэсэн үнийн дүн",H35:IU35)</f>
        <v>0</v>
      </c>
      <c r="F35" s="28">
        <f>SUMIF($H$9:$IU$9,"Борлуулалтын тоо хэмжээ",H35:IU35)</f>
        <v>0</v>
      </c>
      <c r="G35" s="28">
        <f>SUMIF($H$9:$IU$9,"Борлуулалтын үнийн дүн",H35:IU35)</f>
        <v>0</v>
      </c>
      <c r="H35" s="28"/>
      <c r="I35" s="27"/>
      <c r="J35" s="27"/>
      <c r="K35" s="27"/>
      <c r="L35" s="28"/>
      <c r="M35" s="27"/>
      <c r="N35" s="27"/>
      <c r="O35" s="27"/>
      <c r="P35" s="28"/>
      <c r="Q35" s="27"/>
      <c r="R35" s="27"/>
      <c r="S35" s="27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9"/>
      <c r="EG35" s="27"/>
      <c r="EH35" s="28"/>
      <c r="EI35" s="58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8"/>
      <c r="FY35" s="27"/>
      <c r="FZ35" s="27"/>
      <c r="GA35" s="27"/>
      <c r="GB35" s="27"/>
      <c r="GC35" s="27"/>
      <c r="GD35" s="27"/>
      <c r="GE35" s="27"/>
      <c r="GF35" s="29"/>
      <c r="GG35" s="27"/>
      <c r="GH35" s="27"/>
      <c r="GI35" s="27"/>
      <c r="GJ35" s="28"/>
      <c r="GK35" s="27"/>
      <c r="GL35" s="27"/>
      <c r="GM35" s="27"/>
      <c r="GN35" s="28"/>
      <c r="GO35" s="27"/>
      <c r="GP35" s="27"/>
      <c r="GQ35" s="27"/>
      <c r="GR35" s="28"/>
      <c r="GS35" s="27"/>
      <c r="GT35" s="27"/>
      <c r="GU35" s="27"/>
      <c r="GV35" s="28"/>
      <c r="GW35" s="27"/>
      <c r="GX35" s="27"/>
      <c r="GY35" s="27"/>
      <c r="GZ35" s="28"/>
      <c r="HA35" s="27"/>
      <c r="HB35" s="27"/>
      <c r="HC35" s="27"/>
      <c r="HD35" s="28"/>
      <c r="HE35" s="27"/>
      <c r="HF35" s="27"/>
      <c r="HG35" s="27"/>
      <c r="HH35" s="28"/>
      <c r="HI35" s="27"/>
      <c r="HJ35" s="28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4" customFormat="1" ht="12" customHeight="1">
      <c r="A36" s="24" t="s">
        <v>196</v>
      </c>
      <c r="B36" s="26" t="s">
        <v>378</v>
      </c>
      <c r="C36" s="24" t="s">
        <v>3</v>
      </c>
      <c r="D36" s="28">
        <f>SUMIF($H$9:$IU$9,"Үйлдвэрлэсэн тоо хэмжээ",H36:IU36)</f>
        <v>0</v>
      </c>
      <c r="E36" s="28">
        <f>SUMIF($H$9:$IU$9,"Үйлдвэрлэсэн үнийн дүн",H36:IU36)</f>
        <v>0</v>
      </c>
      <c r="F36" s="28">
        <f>SUMIF($H$9:$IU$9,"Борлуулалтын тоо хэмжээ",H36:IU36)</f>
        <v>0</v>
      </c>
      <c r="G36" s="28">
        <f>SUMIF($H$9:$IU$9,"Борлуулалтын үнийн дүн",H36:IU36)</f>
        <v>0</v>
      </c>
      <c r="H36" s="28"/>
      <c r="I36" s="27"/>
      <c r="J36" s="27"/>
      <c r="K36" s="27"/>
      <c r="L36" s="28"/>
      <c r="M36" s="27"/>
      <c r="N36" s="27"/>
      <c r="O36" s="27"/>
      <c r="P36" s="28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9"/>
      <c r="EG36" s="27"/>
      <c r="EH36" s="28"/>
      <c r="EI36" s="58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8"/>
      <c r="FY36" s="27"/>
      <c r="FZ36" s="27"/>
      <c r="GA36" s="27"/>
      <c r="GB36" s="27"/>
      <c r="GC36" s="27"/>
      <c r="GD36" s="27"/>
      <c r="GE36" s="27"/>
      <c r="GF36" s="29"/>
      <c r="GG36" s="27"/>
      <c r="GH36" s="27"/>
      <c r="GI36" s="27"/>
      <c r="GJ36" s="28"/>
      <c r="GK36" s="27"/>
      <c r="GL36" s="27"/>
      <c r="GM36" s="27"/>
      <c r="GN36" s="28"/>
      <c r="GO36" s="27"/>
      <c r="GP36" s="27"/>
      <c r="GQ36" s="27"/>
      <c r="GR36" s="28"/>
      <c r="GS36" s="27"/>
      <c r="GT36" s="27"/>
      <c r="GU36" s="27"/>
      <c r="GV36" s="28"/>
      <c r="GW36" s="27"/>
      <c r="GX36" s="27"/>
      <c r="GY36" s="27"/>
      <c r="GZ36" s="28"/>
      <c r="HA36" s="27"/>
      <c r="HB36" s="27"/>
      <c r="HC36" s="27"/>
      <c r="HD36" s="28"/>
      <c r="HE36" s="27"/>
      <c r="HF36" s="27"/>
      <c r="HG36" s="27"/>
      <c r="HH36" s="28"/>
      <c r="HI36" s="27"/>
      <c r="HJ36" s="28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s="4" customFormat="1" ht="12" customHeight="1">
      <c r="A37" s="24" t="s">
        <v>218</v>
      </c>
      <c r="B37" s="26" t="s">
        <v>106</v>
      </c>
      <c r="C37" s="24" t="s">
        <v>16</v>
      </c>
      <c r="D37" s="28">
        <f t="shared" si="3"/>
        <v>0</v>
      </c>
      <c r="E37" s="28">
        <f t="shared" si="0"/>
        <v>0</v>
      </c>
      <c r="F37" s="28">
        <f t="shared" si="1"/>
        <v>0</v>
      </c>
      <c r="G37" s="28">
        <f t="shared" si="2"/>
        <v>0</v>
      </c>
      <c r="H37" s="28"/>
      <c r="I37" s="27"/>
      <c r="J37" s="27"/>
      <c r="K37" s="27"/>
      <c r="L37" s="28"/>
      <c r="M37" s="27"/>
      <c r="N37" s="27"/>
      <c r="O37" s="27"/>
      <c r="P37" s="28"/>
      <c r="Q37" s="27"/>
      <c r="R37" s="27"/>
      <c r="S37" s="27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9"/>
      <c r="EG37" s="27"/>
      <c r="EH37" s="28"/>
      <c r="EI37" s="58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8"/>
      <c r="FY37" s="27"/>
      <c r="FZ37" s="27"/>
      <c r="GA37" s="27"/>
      <c r="GB37" s="27"/>
      <c r="GC37" s="27"/>
      <c r="GD37" s="27"/>
      <c r="GE37" s="27"/>
      <c r="GF37" s="29"/>
      <c r="GG37" s="27"/>
      <c r="GH37" s="27"/>
      <c r="GI37" s="27"/>
      <c r="GJ37" s="28"/>
      <c r="GK37" s="27"/>
      <c r="GL37" s="27"/>
      <c r="GM37" s="27"/>
      <c r="GN37" s="28"/>
      <c r="GO37" s="27"/>
      <c r="GP37" s="27"/>
      <c r="GQ37" s="27"/>
      <c r="GR37" s="28"/>
      <c r="GS37" s="27"/>
      <c r="GT37" s="27"/>
      <c r="GU37" s="27"/>
      <c r="GV37" s="28"/>
      <c r="GW37" s="27"/>
      <c r="GX37" s="27"/>
      <c r="GY37" s="27"/>
      <c r="GZ37" s="28"/>
      <c r="HA37" s="27"/>
      <c r="HB37" s="27"/>
      <c r="HC37" s="27"/>
      <c r="HD37" s="28"/>
      <c r="HE37" s="27"/>
      <c r="HF37" s="27"/>
      <c r="HG37" s="27"/>
      <c r="HH37" s="28"/>
      <c r="HI37" s="27"/>
      <c r="HJ37" s="28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4" customFormat="1" ht="12" customHeight="1">
      <c r="A38" s="24" t="s">
        <v>364</v>
      </c>
      <c r="B38" s="26" t="s">
        <v>128</v>
      </c>
      <c r="C38" s="24" t="s">
        <v>3</v>
      </c>
      <c r="D38" s="28">
        <f>SUMIF($H$9:$IU$9,"Үйлдвэрлэсэн тоо хэмжээ",H38:IU38)</f>
        <v>0</v>
      </c>
      <c r="E38" s="28">
        <f>SUMIF($H$9:$IU$9,"Үйлдвэрлэсэн үнийн дүн",H38:IU38)</f>
        <v>0</v>
      </c>
      <c r="F38" s="28">
        <f>SUMIF($H$9:$IU$9,"Борлуулалтын тоо хэмжээ",H38:IU38)</f>
        <v>0</v>
      </c>
      <c r="G38" s="28">
        <f>SUMIF($H$9:$IU$9,"Борлуулалтын үнийн дүн",H38:IU38)</f>
        <v>0</v>
      </c>
      <c r="H38" s="28"/>
      <c r="I38" s="27"/>
      <c r="J38" s="27"/>
      <c r="K38" s="27"/>
      <c r="L38" s="28"/>
      <c r="M38" s="27"/>
      <c r="N38" s="27"/>
      <c r="O38" s="27"/>
      <c r="P38" s="28"/>
      <c r="Q38" s="27"/>
      <c r="R38" s="27"/>
      <c r="S38" s="27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9"/>
      <c r="EG38" s="27"/>
      <c r="EH38" s="28"/>
      <c r="EI38" s="58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8"/>
      <c r="FY38" s="27"/>
      <c r="FZ38" s="27"/>
      <c r="GA38" s="27"/>
      <c r="GB38" s="27"/>
      <c r="GC38" s="27"/>
      <c r="GD38" s="27"/>
      <c r="GE38" s="27"/>
      <c r="GF38" s="29"/>
      <c r="GG38" s="27"/>
      <c r="GH38" s="27"/>
      <c r="GI38" s="27"/>
      <c r="GJ38" s="28"/>
      <c r="GK38" s="27"/>
      <c r="GL38" s="27"/>
      <c r="GM38" s="27"/>
      <c r="GN38" s="28"/>
      <c r="GO38" s="27"/>
      <c r="GP38" s="27"/>
      <c r="GQ38" s="27"/>
      <c r="GR38" s="28"/>
      <c r="GS38" s="27"/>
      <c r="GT38" s="27"/>
      <c r="GU38" s="27"/>
      <c r="GV38" s="28"/>
      <c r="GW38" s="27"/>
      <c r="GX38" s="27"/>
      <c r="GY38" s="27"/>
      <c r="GZ38" s="28"/>
      <c r="HA38" s="27"/>
      <c r="HB38" s="27"/>
      <c r="HC38" s="27"/>
      <c r="HD38" s="28"/>
      <c r="HE38" s="27"/>
      <c r="HF38" s="27"/>
      <c r="HG38" s="27"/>
      <c r="HH38" s="28"/>
      <c r="HI38" s="27"/>
      <c r="HJ38" s="28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4" customFormat="1" ht="12" customHeight="1">
      <c r="A39" s="24" t="s">
        <v>365</v>
      </c>
      <c r="B39" s="26" t="s">
        <v>197</v>
      </c>
      <c r="C39" s="24" t="s">
        <v>3</v>
      </c>
      <c r="D39" s="28">
        <f>SUMIF($H$9:$IU$9,"Үйлдвэрлэсэн тоо хэмжээ",H39:IU39)</f>
        <v>0</v>
      </c>
      <c r="E39" s="28">
        <f>SUMIF($H$9:$IU$9,"Үйлдвэрлэсэн үнийн дүн",H39:IU39)</f>
        <v>0</v>
      </c>
      <c r="F39" s="28">
        <f>SUMIF($H$9:$IU$9,"Борлуулалтын тоо хэмжээ",H39:IU39)</f>
        <v>0</v>
      </c>
      <c r="G39" s="28">
        <f>SUMIF($H$9:$IU$9,"Борлуулалтын үнийн дүн",H39:IU39)</f>
        <v>0</v>
      </c>
      <c r="H39" s="28"/>
      <c r="I39" s="27"/>
      <c r="J39" s="27"/>
      <c r="K39" s="27"/>
      <c r="L39" s="28"/>
      <c r="M39" s="27"/>
      <c r="N39" s="27"/>
      <c r="O39" s="27"/>
      <c r="P39" s="28"/>
      <c r="Q39" s="27"/>
      <c r="R39" s="27"/>
      <c r="S39" s="27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9"/>
      <c r="EG39" s="27"/>
      <c r="EH39" s="28"/>
      <c r="EI39" s="58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8"/>
      <c r="FY39" s="27"/>
      <c r="FZ39" s="27"/>
      <c r="GA39" s="27"/>
      <c r="GB39" s="27"/>
      <c r="GC39" s="27"/>
      <c r="GD39" s="27"/>
      <c r="GE39" s="27"/>
      <c r="GF39" s="29"/>
      <c r="GG39" s="27"/>
      <c r="GH39" s="27"/>
      <c r="GI39" s="27"/>
      <c r="GJ39" s="28"/>
      <c r="GK39" s="27"/>
      <c r="GL39" s="27"/>
      <c r="GM39" s="27"/>
      <c r="GN39" s="28"/>
      <c r="GO39" s="27"/>
      <c r="GP39" s="27"/>
      <c r="GQ39" s="27"/>
      <c r="GR39" s="28"/>
      <c r="GS39" s="27"/>
      <c r="GT39" s="27"/>
      <c r="GU39" s="27"/>
      <c r="GV39" s="28"/>
      <c r="GW39" s="27"/>
      <c r="GX39" s="27"/>
      <c r="GY39" s="27"/>
      <c r="GZ39" s="28"/>
      <c r="HA39" s="27"/>
      <c r="HB39" s="27"/>
      <c r="HC39" s="27"/>
      <c r="HD39" s="28"/>
      <c r="HE39" s="27"/>
      <c r="HF39" s="27"/>
      <c r="HG39" s="27"/>
      <c r="HH39" s="28"/>
      <c r="HI39" s="27"/>
      <c r="HJ39" s="28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4" customFormat="1" ht="12" customHeight="1">
      <c r="A40" s="24" t="s">
        <v>366</v>
      </c>
      <c r="B40" s="26" t="s">
        <v>283</v>
      </c>
      <c r="C40" s="24" t="s">
        <v>3</v>
      </c>
      <c r="D40" s="28">
        <f>SUMIF($H$9:$IU$9,"Үйлдвэрлэсэн тоо хэмжээ",H40:IU40)</f>
        <v>0</v>
      </c>
      <c r="E40" s="28">
        <f>SUMIF($H$9:$IU$9,"Үйлдвэрлэсэн үнийн дүн",H40:IU40)</f>
        <v>0</v>
      </c>
      <c r="F40" s="28">
        <f>SUMIF($H$9:$IU$9,"Борлуулалтын тоо хэмжээ",H40:IU40)</f>
        <v>0</v>
      </c>
      <c r="G40" s="28">
        <f>SUMIF($H$9:$IU$9,"Борлуулалтын үнийн дүн",H40:IU40)</f>
        <v>0</v>
      </c>
      <c r="H40" s="28"/>
      <c r="I40" s="27"/>
      <c r="J40" s="27"/>
      <c r="K40" s="27"/>
      <c r="L40" s="28"/>
      <c r="M40" s="27"/>
      <c r="N40" s="27"/>
      <c r="O40" s="27"/>
      <c r="P40" s="28"/>
      <c r="Q40" s="27"/>
      <c r="R40" s="27"/>
      <c r="S40" s="27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9"/>
      <c r="EG40" s="27"/>
      <c r="EH40" s="28"/>
      <c r="EI40" s="58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8"/>
      <c r="FY40" s="27"/>
      <c r="FZ40" s="27"/>
      <c r="GA40" s="27"/>
      <c r="GB40" s="27"/>
      <c r="GC40" s="27"/>
      <c r="GD40" s="27"/>
      <c r="GE40" s="27"/>
      <c r="GF40" s="29"/>
      <c r="GG40" s="27"/>
      <c r="GH40" s="27"/>
      <c r="GI40" s="27"/>
      <c r="GJ40" s="28"/>
      <c r="GK40" s="27"/>
      <c r="GL40" s="27"/>
      <c r="GM40" s="27"/>
      <c r="GN40" s="28"/>
      <c r="GO40" s="27"/>
      <c r="GP40" s="27"/>
      <c r="GQ40" s="27"/>
      <c r="GR40" s="28"/>
      <c r="GS40" s="27"/>
      <c r="GT40" s="27"/>
      <c r="GU40" s="27"/>
      <c r="GV40" s="28"/>
      <c r="GW40" s="27"/>
      <c r="GX40" s="27"/>
      <c r="GY40" s="27"/>
      <c r="GZ40" s="28"/>
      <c r="HA40" s="27"/>
      <c r="HB40" s="27"/>
      <c r="HC40" s="27"/>
      <c r="HD40" s="28"/>
      <c r="HE40" s="27"/>
      <c r="HF40" s="27"/>
      <c r="HG40" s="27"/>
      <c r="HH40" s="28"/>
      <c r="HI40" s="27"/>
      <c r="HJ40" s="28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4" customFormat="1" ht="12" customHeight="1">
      <c r="A41" s="24" t="s">
        <v>377</v>
      </c>
      <c r="B41" s="26" t="s">
        <v>295</v>
      </c>
      <c r="C41" s="24" t="s">
        <v>353</v>
      </c>
      <c r="D41" s="28">
        <f t="shared" si="3"/>
        <v>230</v>
      </c>
      <c r="E41" s="28">
        <f t="shared" si="0"/>
        <v>11500</v>
      </c>
      <c r="F41" s="28">
        <f t="shared" si="1"/>
        <v>230</v>
      </c>
      <c r="G41" s="28">
        <f t="shared" si="2"/>
        <v>61055.8</v>
      </c>
      <c r="H41" s="28"/>
      <c r="I41" s="27"/>
      <c r="J41" s="27"/>
      <c r="K41" s="27"/>
      <c r="L41" s="28"/>
      <c r="M41" s="27"/>
      <c r="N41" s="27"/>
      <c r="O41" s="27"/>
      <c r="P41" s="28"/>
      <c r="Q41" s="27"/>
      <c r="R41" s="27"/>
      <c r="S41" s="27"/>
      <c r="T41" s="28">
        <v>230</v>
      </c>
      <c r="U41" s="27">
        <v>11500</v>
      </c>
      <c r="V41" s="27">
        <v>230</v>
      </c>
      <c r="W41" s="27">
        <v>61055.8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9"/>
      <c r="EG41" s="27"/>
      <c r="EH41" s="28"/>
      <c r="EI41" s="58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8"/>
      <c r="FY41" s="27"/>
      <c r="FZ41" s="27"/>
      <c r="GA41" s="27"/>
      <c r="GB41" s="27"/>
      <c r="GC41" s="27"/>
      <c r="GD41" s="27"/>
      <c r="GE41" s="27"/>
      <c r="GF41" s="29"/>
      <c r="GG41" s="27"/>
      <c r="GH41" s="27"/>
      <c r="GI41" s="27"/>
      <c r="GJ41" s="28"/>
      <c r="GK41" s="27"/>
      <c r="GL41" s="27"/>
      <c r="GM41" s="27"/>
      <c r="GN41" s="28"/>
      <c r="GO41" s="27"/>
      <c r="GP41" s="27"/>
      <c r="GQ41" s="27"/>
      <c r="GR41" s="28"/>
      <c r="GS41" s="27"/>
      <c r="GT41" s="27"/>
      <c r="GU41" s="27"/>
      <c r="GV41" s="28"/>
      <c r="GW41" s="27"/>
      <c r="GX41" s="27"/>
      <c r="GY41" s="27"/>
      <c r="GZ41" s="28"/>
      <c r="HA41" s="27"/>
      <c r="HB41" s="27"/>
      <c r="HC41" s="27"/>
      <c r="HD41" s="28"/>
      <c r="HE41" s="27"/>
      <c r="HF41" s="27"/>
      <c r="HG41" s="27"/>
      <c r="HH41" s="28"/>
      <c r="HI41" s="27"/>
      <c r="HJ41" s="28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ht="12" customHeight="1">
      <c r="A42" s="24"/>
      <c r="B42" s="24" t="s">
        <v>65</v>
      </c>
      <c r="C42" s="24"/>
      <c r="D42" s="73"/>
      <c r="E42" s="73">
        <f>SUM(E11:E41)</f>
        <v>92298109.89999999</v>
      </c>
      <c r="F42" s="73"/>
      <c r="G42" s="73">
        <f>SUM(G11:G41)</f>
        <v>122402716.69999999</v>
      </c>
      <c r="H42" s="28"/>
      <c r="I42" s="27"/>
      <c r="J42" s="27"/>
      <c r="K42" s="27"/>
      <c r="L42" s="28"/>
      <c r="M42" s="27"/>
      <c r="N42" s="27"/>
      <c r="O42" s="27"/>
      <c r="P42" s="28"/>
      <c r="Q42" s="27"/>
      <c r="R42" s="27"/>
      <c r="S42" s="27"/>
      <c r="T42" s="28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8"/>
      <c r="FY42" s="27"/>
      <c r="FZ42" s="27"/>
      <c r="GA42" s="27"/>
      <c r="GB42" s="27"/>
      <c r="GC42" s="27"/>
      <c r="GD42" s="27"/>
      <c r="GE42" s="27"/>
      <c r="GF42" s="29"/>
      <c r="GG42" s="27"/>
      <c r="GH42" s="27"/>
      <c r="GI42" s="27"/>
      <c r="GJ42" s="28"/>
      <c r="GK42" s="27"/>
      <c r="GL42" s="27"/>
      <c r="GM42" s="27"/>
      <c r="GN42" s="28"/>
      <c r="GO42" s="27"/>
      <c r="GP42" s="27"/>
      <c r="GQ42" s="27"/>
      <c r="GR42" s="28"/>
      <c r="GS42" s="27"/>
      <c r="GT42" s="27"/>
      <c r="GU42" s="27"/>
      <c r="GV42" s="28"/>
      <c r="GW42" s="27"/>
      <c r="GX42" s="27"/>
      <c r="GY42" s="27"/>
      <c r="GZ42" s="28"/>
      <c r="HA42" s="27"/>
      <c r="HB42" s="27"/>
      <c r="HC42" s="27"/>
      <c r="HD42" s="28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8" customFormat="1" ht="12.75">
      <c r="A43" s="120" t="s">
        <v>61</v>
      </c>
      <c r="B43" s="121"/>
      <c r="C43" s="121"/>
      <c r="D43" s="121"/>
      <c r="E43" s="121"/>
      <c r="F43" s="121"/>
      <c r="G43" s="122"/>
      <c r="H43" s="59"/>
      <c r="I43" s="35"/>
      <c r="J43" s="35"/>
      <c r="K43" s="35"/>
      <c r="L43" s="59"/>
      <c r="M43" s="35"/>
      <c r="N43" s="35"/>
      <c r="O43" s="35"/>
      <c r="P43" s="59"/>
      <c r="Q43" s="35"/>
      <c r="R43" s="35"/>
      <c r="S43" s="35"/>
      <c r="T43" s="59"/>
      <c r="U43" s="35"/>
      <c r="V43" s="35"/>
      <c r="W43" s="35"/>
      <c r="X43" s="34"/>
      <c r="Y43" s="35"/>
      <c r="Z43" s="35"/>
      <c r="AA43" s="35"/>
      <c r="AB43" s="34"/>
      <c r="AC43" s="35"/>
      <c r="AD43" s="35"/>
      <c r="AE43" s="35"/>
      <c r="AF43" s="34"/>
      <c r="AG43" s="35"/>
      <c r="AH43" s="35"/>
      <c r="AI43" s="35"/>
      <c r="AJ43" s="34"/>
      <c r="AK43" s="35"/>
      <c r="AL43" s="35"/>
      <c r="AM43" s="35"/>
      <c r="AN43" s="34"/>
      <c r="AO43" s="35"/>
      <c r="AP43" s="35"/>
      <c r="AQ43" s="35"/>
      <c r="AR43" s="34"/>
      <c r="AS43" s="35"/>
      <c r="AT43" s="35"/>
      <c r="AU43" s="35"/>
      <c r="AV43" s="34"/>
      <c r="AW43" s="35"/>
      <c r="AX43" s="35"/>
      <c r="AY43" s="35"/>
      <c r="AZ43" s="34"/>
      <c r="BA43" s="35"/>
      <c r="BB43" s="35"/>
      <c r="BC43" s="35"/>
      <c r="BD43" s="34"/>
      <c r="BE43" s="35"/>
      <c r="BF43" s="35"/>
      <c r="BG43" s="35"/>
      <c r="BH43" s="34"/>
      <c r="BI43" s="35"/>
      <c r="BJ43" s="35"/>
      <c r="BK43" s="35"/>
      <c r="BL43" s="34"/>
      <c r="BM43" s="35"/>
      <c r="BN43" s="35"/>
      <c r="BO43" s="35"/>
      <c r="BP43" s="34"/>
      <c r="BQ43" s="35"/>
      <c r="BR43" s="35"/>
      <c r="BS43" s="35"/>
      <c r="BT43" s="34"/>
      <c r="BU43" s="35"/>
      <c r="BV43" s="35"/>
      <c r="BW43" s="35"/>
      <c r="BX43" s="34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4"/>
      <c r="CW43" s="35"/>
      <c r="CX43" s="35"/>
      <c r="CY43" s="35"/>
      <c r="CZ43" s="34"/>
      <c r="DA43" s="35"/>
      <c r="DB43" s="35"/>
      <c r="DC43" s="35"/>
      <c r="DD43" s="34"/>
      <c r="DE43" s="35"/>
      <c r="DF43" s="35"/>
      <c r="DG43" s="35"/>
      <c r="DH43" s="34"/>
      <c r="DI43" s="35"/>
      <c r="DJ43" s="35"/>
      <c r="DK43" s="35"/>
      <c r="DL43" s="34"/>
      <c r="DM43" s="35"/>
      <c r="DN43" s="35"/>
      <c r="DO43" s="35"/>
      <c r="DP43" s="34"/>
      <c r="DQ43" s="35"/>
      <c r="DR43" s="35"/>
      <c r="DS43" s="35"/>
      <c r="DT43" s="34"/>
      <c r="DU43" s="35"/>
      <c r="DV43" s="35"/>
      <c r="DW43" s="35"/>
      <c r="DX43" s="34"/>
      <c r="DY43" s="35"/>
      <c r="DZ43" s="35"/>
      <c r="EA43" s="35"/>
      <c r="EB43" s="34"/>
      <c r="EC43" s="35"/>
      <c r="ED43" s="35"/>
      <c r="EE43" s="35"/>
      <c r="EF43" s="34"/>
      <c r="EG43" s="35"/>
      <c r="EH43" s="35"/>
      <c r="EI43" s="35"/>
      <c r="EJ43" s="34"/>
      <c r="EK43" s="35"/>
      <c r="EL43" s="35"/>
      <c r="EM43" s="35"/>
      <c r="EN43" s="34"/>
      <c r="EO43" s="35"/>
      <c r="EP43" s="35"/>
      <c r="EQ43" s="35"/>
      <c r="ER43" s="34"/>
      <c r="ES43" s="35"/>
      <c r="ET43" s="35"/>
      <c r="EU43" s="35"/>
      <c r="EV43" s="34"/>
      <c r="EW43" s="35"/>
      <c r="EX43" s="35"/>
      <c r="EY43" s="35"/>
      <c r="EZ43" s="34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4"/>
      <c r="FM43" s="35"/>
      <c r="FN43" s="35"/>
      <c r="FO43" s="35"/>
      <c r="FP43" s="34"/>
      <c r="FQ43" s="35"/>
      <c r="FR43" s="35"/>
      <c r="FS43" s="35"/>
      <c r="FT43" s="34"/>
      <c r="FU43" s="35"/>
      <c r="FV43" s="35"/>
      <c r="FW43" s="35"/>
      <c r="FX43" s="59"/>
      <c r="FY43" s="35"/>
      <c r="FZ43" s="35"/>
      <c r="GA43" s="35"/>
      <c r="GB43" s="35"/>
      <c r="GC43" s="35"/>
      <c r="GD43" s="35"/>
      <c r="GE43" s="35"/>
      <c r="GF43" s="34"/>
      <c r="GG43" s="35"/>
      <c r="GH43" s="35"/>
      <c r="GI43" s="35"/>
      <c r="GJ43" s="59"/>
      <c r="GK43" s="35"/>
      <c r="GL43" s="35"/>
      <c r="GM43" s="35"/>
      <c r="GN43" s="59"/>
      <c r="GO43" s="35"/>
      <c r="GP43" s="35"/>
      <c r="GQ43" s="35"/>
      <c r="GR43" s="59"/>
      <c r="GS43" s="35"/>
      <c r="GT43" s="35"/>
      <c r="GU43" s="35"/>
      <c r="GV43" s="59"/>
      <c r="GW43" s="35"/>
      <c r="GX43" s="35"/>
      <c r="GY43" s="35"/>
      <c r="GZ43" s="59"/>
      <c r="HA43" s="35"/>
      <c r="HB43" s="35"/>
      <c r="HC43" s="35"/>
      <c r="HD43" s="59"/>
      <c r="HE43" s="35"/>
      <c r="HF43" s="35"/>
      <c r="HG43" s="35"/>
      <c r="HH43" s="34"/>
      <c r="HI43" s="35"/>
      <c r="HJ43" s="35"/>
      <c r="HK43" s="35"/>
      <c r="HL43" s="34"/>
      <c r="HM43" s="35"/>
      <c r="HN43" s="35"/>
      <c r="HO43" s="35"/>
      <c r="HP43" s="34"/>
      <c r="HQ43" s="35"/>
      <c r="HR43" s="35"/>
      <c r="HS43" s="35"/>
      <c r="HT43" s="34"/>
      <c r="HU43" s="35"/>
      <c r="HV43" s="35"/>
      <c r="HW43" s="35"/>
      <c r="HX43" s="35"/>
      <c r="HY43" s="35"/>
      <c r="HZ43" s="35"/>
      <c r="IA43" s="35"/>
      <c r="IB43" s="34"/>
      <c r="IC43" s="35"/>
      <c r="ID43" s="35"/>
      <c r="IE43" s="35"/>
      <c r="IF43" s="34"/>
      <c r="IG43" s="35"/>
      <c r="IH43" s="35"/>
      <c r="II43" s="35"/>
      <c r="IJ43" s="34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:255" s="8" customFormat="1" ht="12.75" customHeight="1">
      <c r="A44" s="172" t="s">
        <v>0</v>
      </c>
      <c r="B44" s="172" t="s">
        <v>28</v>
      </c>
      <c r="C44" s="172" t="s">
        <v>1</v>
      </c>
      <c r="D44" s="174" t="s">
        <v>62</v>
      </c>
      <c r="E44" s="175"/>
      <c r="F44" s="174" t="s">
        <v>57</v>
      </c>
      <c r="G44" s="175"/>
      <c r="H44" s="59"/>
      <c r="I44" s="35"/>
      <c r="J44" s="35"/>
      <c r="K44" s="35"/>
      <c r="L44" s="59"/>
      <c r="M44" s="35"/>
      <c r="N44" s="35"/>
      <c r="O44" s="35"/>
      <c r="P44" s="59"/>
      <c r="Q44" s="35"/>
      <c r="R44" s="35"/>
      <c r="S44" s="35"/>
      <c r="T44" s="59"/>
      <c r="U44" s="35"/>
      <c r="V44" s="35"/>
      <c r="W44" s="35"/>
      <c r="X44" s="34"/>
      <c r="Y44" s="35"/>
      <c r="Z44" s="35"/>
      <c r="AA44" s="35"/>
      <c r="AB44" s="34"/>
      <c r="AC44" s="35"/>
      <c r="AD44" s="35"/>
      <c r="AE44" s="35"/>
      <c r="AF44" s="34"/>
      <c r="AG44" s="35"/>
      <c r="AH44" s="35"/>
      <c r="AI44" s="35"/>
      <c r="AJ44" s="34"/>
      <c r="AK44" s="35"/>
      <c r="AL44" s="35"/>
      <c r="AM44" s="35"/>
      <c r="AN44" s="34"/>
      <c r="AO44" s="35"/>
      <c r="AP44" s="35"/>
      <c r="AQ44" s="35"/>
      <c r="AR44" s="34"/>
      <c r="AS44" s="35"/>
      <c r="AT44" s="35"/>
      <c r="AU44" s="35"/>
      <c r="AV44" s="34"/>
      <c r="AW44" s="35"/>
      <c r="AX44" s="35"/>
      <c r="AY44" s="35"/>
      <c r="AZ44" s="34"/>
      <c r="BA44" s="35"/>
      <c r="BB44" s="35"/>
      <c r="BC44" s="35"/>
      <c r="BD44" s="34"/>
      <c r="BE44" s="35"/>
      <c r="BF44" s="35"/>
      <c r="BG44" s="35"/>
      <c r="BH44" s="34"/>
      <c r="BI44" s="35"/>
      <c r="BJ44" s="35"/>
      <c r="BK44" s="35"/>
      <c r="BL44" s="34"/>
      <c r="BM44" s="35"/>
      <c r="BN44" s="35"/>
      <c r="BO44" s="35"/>
      <c r="BP44" s="34"/>
      <c r="BQ44" s="35"/>
      <c r="BR44" s="35"/>
      <c r="BS44" s="35"/>
      <c r="BT44" s="34"/>
      <c r="BU44" s="35"/>
      <c r="BV44" s="35"/>
      <c r="BW44" s="35"/>
      <c r="BX44" s="34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4"/>
      <c r="CW44" s="35"/>
      <c r="CX44" s="35"/>
      <c r="CY44" s="35"/>
      <c r="CZ44" s="34"/>
      <c r="DA44" s="35"/>
      <c r="DB44" s="35"/>
      <c r="DC44" s="35"/>
      <c r="DD44" s="34"/>
      <c r="DE44" s="35"/>
      <c r="DF44" s="35"/>
      <c r="DG44" s="35"/>
      <c r="DH44" s="34"/>
      <c r="DI44" s="35"/>
      <c r="DJ44" s="35"/>
      <c r="DK44" s="35"/>
      <c r="DL44" s="34"/>
      <c r="DM44" s="35"/>
      <c r="DN44" s="35"/>
      <c r="DO44" s="35"/>
      <c r="DP44" s="34"/>
      <c r="DQ44" s="35"/>
      <c r="DR44" s="35"/>
      <c r="DS44" s="35"/>
      <c r="DT44" s="34"/>
      <c r="DU44" s="35"/>
      <c r="DV44" s="35"/>
      <c r="DW44" s="35"/>
      <c r="DX44" s="34"/>
      <c r="DY44" s="35"/>
      <c r="DZ44" s="35"/>
      <c r="EA44" s="35"/>
      <c r="EB44" s="34"/>
      <c r="EC44" s="35"/>
      <c r="ED44" s="35"/>
      <c r="EE44" s="35"/>
      <c r="EF44" s="34"/>
      <c r="EG44" s="35"/>
      <c r="EH44" s="35"/>
      <c r="EI44" s="35"/>
      <c r="EJ44" s="34"/>
      <c r="EK44" s="35"/>
      <c r="EL44" s="35"/>
      <c r="EM44" s="35"/>
      <c r="EN44" s="34"/>
      <c r="EO44" s="35"/>
      <c r="EP44" s="35"/>
      <c r="EQ44" s="35"/>
      <c r="ER44" s="34"/>
      <c r="ES44" s="35"/>
      <c r="ET44" s="35"/>
      <c r="EU44" s="35"/>
      <c r="EV44" s="34"/>
      <c r="EW44" s="35"/>
      <c r="EX44" s="35"/>
      <c r="EY44" s="35"/>
      <c r="EZ44" s="34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4"/>
      <c r="FM44" s="35"/>
      <c r="FN44" s="35"/>
      <c r="FO44" s="35"/>
      <c r="FP44" s="34"/>
      <c r="FQ44" s="35"/>
      <c r="FR44" s="35"/>
      <c r="FS44" s="35"/>
      <c r="FT44" s="34"/>
      <c r="FU44" s="35"/>
      <c r="FV44" s="35"/>
      <c r="FW44" s="35"/>
      <c r="FX44" s="59"/>
      <c r="FY44" s="35"/>
      <c r="FZ44" s="35"/>
      <c r="GA44" s="35"/>
      <c r="GB44" s="35"/>
      <c r="GC44" s="35"/>
      <c r="GD44" s="35"/>
      <c r="GE44" s="35"/>
      <c r="GF44" s="34"/>
      <c r="GG44" s="35"/>
      <c r="GH44" s="35"/>
      <c r="GI44" s="35"/>
      <c r="GJ44" s="59"/>
      <c r="GK44" s="35"/>
      <c r="GL44" s="35"/>
      <c r="GM44" s="35"/>
      <c r="GN44" s="59"/>
      <c r="GO44" s="35"/>
      <c r="GP44" s="35"/>
      <c r="GQ44" s="35"/>
      <c r="GR44" s="59"/>
      <c r="GS44" s="35"/>
      <c r="GT44" s="35"/>
      <c r="GU44" s="35"/>
      <c r="GV44" s="59"/>
      <c r="GW44" s="35"/>
      <c r="GX44" s="35"/>
      <c r="GY44" s="35"/>
      <c r="GZ44" s="59"/>
      <c r="HA44" s="35"/>
      <c r="HB44" s="35"/>
      <c r="HC44" s="35"/>
      <c r="HD44" s="59"/>
      <c r="HE44" s="35"/>
      <c r="HF44" s="35"/>
      <c r="HG44" s="35"/>
      <c r="HH44" s="34"/>
      <c r="HI44" s="35"/>
      <c r="HJ44" s="35"/>
      <c r="HK44" s="35"/>
      <c r="HL44" s="34"/>
      <c r="HM44" s="35"/>
      <c r="HN44" s="35"/>
      <c r="HO44" s="35"/>
      <c r="HP44" s="34"/>
      <c r="HQ44" s="35"/>
      <c r="HR44" s="35"/>
      <c r="HS44" s="35"/>
      <c r="HT44" s="34"/>
      <c r="HU44" s="35"/>
      <c r="HV44" s="35"/>
      <c r="HW44" s="35"/>
      <c r="HX44" s="35"/>
      <c r="HY44" s="35"/>
      <c r="HZ44" s="35"/>
      <c r="IA44" s="35"/>
      <c r="IB44" s="34"/>
      <c r="IC44" s="35"/>
      <c r="ID44" s="35"/>
      <c r="IE44" s="35"/>
      <c r="IF44" s="34"/>
      <c r="IG44" s="35"/>
      <c r="IH44" s="35"/>
      <c r="II44" s="35"/>
      <c r="IJ44" s="34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:255" s="8" customFormat="1" ht="25.5">
      <c r="A45" s="173"/>
      <c r="B45" s="173"/>
      <c r="C45" s="173"/>
      <c r="D45" s="113" t="s">
        <v>2</v>
      </c>
      <c r="E45" s="113" t="s">
        <v>26</v>
      </c>
      <c r="F45" s="113" t="s">
        <v>2</v>
      </c>
      <c r="G45" s="113" t="s">
        <v>26</v>
      </c>
      <c r="H45" s="59"/>
      <c r="I45" s="35"/>
      <c r="J45" s="35"/>
      <c r="K45" s="35"/>
      <c r="L45" s="59"/>
      <c r="M45" s="35"/>
      <c r="N45" s="35"/>
      <c r="O45" s="35"/>
      <c r="P45" s="59"/>
      <c r="Q45" s="35"/>
      <c r="R45" s="35"/>
      <c r="S45" s="35"/>
      <c r="T45" s="59"/>
      <c r="U45" s="35"/>
      <c r="V45" s="35"/>
      <c r="W45" s="35"/>
      <c r="X45" s="34"/>
      <c r="Y45" s="35"/>
      <c r="Z45" s="35"/>
      <c r="AA45" s="35"/>
      <c r="AB45" s="34"/>
      <c r="AC45" s="35"/>
      <c r="AD45" s="35"/>
      <c r="AE45" s="35"/>
      <c r="AF45" s="34"/>
      <c r="AG45" s="35"/>
      <c r="AH45" s="35"/>
      <c r="AI45" s="35"/>
      <c r="AJ45" s="34"/>
      <c r="AK45" s="35"/>
      <c r="AL45" s="35"/>
      <c r="AM45" s="35"/>
      <c r="AN45" s="34"/>
      <c r="AO45" s="35"/>
      <c r="AP45" s="35"/>
      <c r="AQ45" s="35"/>
      <c r="AR45" s="34"/>
      <c r="AS45" s="35"/>
      <c r="AT45" s="35"/>
      <c r="AU45" s="35"/>
      <c r="AV45" s="34"/>
      <c r="AW45" s="35"/>
      <c r="AX45" s="35"/>
      <c r="AY45" s="35"/>
      <c r="AZ45" s="34"/>
      <c r="BA45" s="35"/>
      <c r="BB45" s="35"/>
      <c r="BC45" s="35"/>
      <c r="BD45" s="34"/>
      <c r="BE45" s="35"/>
      <c r="BF45" s="35"/>
      <c r="BG45" s="35"/>
      <c r="BH45" s="34"/>
      <c r="BI45" s="35"/>
      <c r="BJ45" s="35"/>
      <c r="BK45" s="35"/>
      <c r="BL45" s="34"/>
      <c r="BM45" s="35"/>
      <c r="BN45" s="35"/>
      <c r="BO45" s="35"/>
      <c r="BP45" s="34"/>
      <c r="BQ45" s="35"/>
      <c r="BR45" s="35"/>
      <c r="BS45" s="35"/>
      <c r="BT45" s="34"/>
      <c r="BU45" s="35"/>
      <c r="BV45" s="35"/>
      <c r="BW45" s="35"/>
      <c r="BX45" s="34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4"/>
      <c r="CW45" s="35"/>
      <c r="CX45" s="35"/>
      <c r="CY45" s="35"/>
      <c r="CZ45" s="34"/>
      <c r="DA45" s="35"/>
      <c r="DB45" s="35"/>
      <c r="DC45" s="35"/>
      <c r="DD45" s="34"/>
      <c r="DE45" s="35"/>
      <c r="DF45" s="35"/>
      <c r="DG45" s="35"/>
      <c r="DH45" s="34"/>
      <c r="DI45" s="35"/>
      <c r="DJ45" s="35"/>
      <c r="DK45" s="35"/>
      <c r="DL45" s="34"/>
      <c r="DM45" s="35"/>
      <c r="DN45" s="35"/>
      <c r="DO45" s="35"/>
      <c r="DP45" s="34"/>
      <c r="DQ45" s="35"/>
      <c r="DR45" s="35"/>
      <c r="DS45" s="35"/>
      <c r="DT45" s="34"/>
      <c r="DU45" s="35"/>
      <c r="DV45" s="35"/>
      <c r="DW45" s="35"/>
      <c r="DX45" s="34"/>
      <c r="DY45" s="35"/>
      <c r="DZ45" s="35"/>
      <c r="EA45" s="35"/>
      <c r="EB45" s="34"/>
      <c r="EC45" s="35"/>
      <c r="ED45" s="35"/>
      <c r="EE45" s="35"/>
      <c r="EF45" s="34"/>
      <c r="EG45" s="35"/>
      <c r="EH45" s="35"/>
      <c r="EI45" s="35"/>
      <c r="EJ45" s="34"/>
      <c r="EK45" s="35"/>
      <c r="EL45" s="35"/>
      <c r="EM45" s="35"/>
      <c r="EN45" s="34"/>
      <c r="EO45" s="35"/>
      <c r="EP45" s="35"/>
      <c r="EQ45" s="35"/>
      <c r="ER45" s="34"/>
      <c r="ES45" s="35"/>
      <c r="ET45" s="35"/>
      <c r="EU45" s="35"/>
      <c r="EV45" s="34"/>
      <c r="EW45" s="35"/>
      <c r="EX45" s="35"/>
      <c r="EY45" s="35"/>
      <c r="EZ45" s="34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4"/>
      <c r="FM45" s="35"/>
      <c r="FN45" s="35"/>
      <c r="FO45" s="35"/>
      <c r="FP45" s="34"/>
      <c r="FQ45" s="35"/>
      <c r="FR45" s="35"/>
      <c r="FS45" s="35"/>
      <c r="FT45" s="34"/>
      <c r="FU45" s="35"/>
      <c r="FV45" s="35"/>
      <c r="FW45" s="35"/>
      <c r="FX45" s="59"/>
      <c r="FY45" s="35"/>
      <c r="FZ45" s="35"/>
      <c r="GA45" s="35"/>
      <c r="GB45" s="35"/>
      <c r="GC45" s="35"/>
      <c r="GD45" s="35"/>
      <c r="GE45" s="35"/>
      <c r="GF45" s="34"/>
      <c r="GG45" s="35"/>
      <c r="GH45" s="35"/>
      <c r="GI45" s="35"/>
      <c r="GJ45" s="59"/>
      <c r="GK45" s="35"/>
      <c r="GL45" s="35"/>
      <c r="GM45" s="35"/>
      <c r="GN45" s="59"/>
      <c r="GO45" s="35"/>
      <c r="GP45" s="35"/>
      <c r="GQ45" s="35"/>
      <c r="GR45" s="59"/>
      <c r="GS45" s="35"/>
      <c r="GT45" s="35"/>
      <c r="GU45" s="35"/>
      <c r="GV45" s="59"/>
      <c r="GW45" s="35"/>
      <c r="GX45" s="35"/>
      <c r="GY45" s="35"/>
      <c r="GZ45" s="59"/>
      <c r="HA45" s="35"/>
      <c r="HB45" s="35"/>
      <c r="HC45" s="35"/>
      <c r="HD45" s="59"/>
      <c r="HE45" s="35"/>
      <c r="HF45" s="35"/>
      <c r="HG45" s="35"/>
      <c r="HH45" s="34"/>
      <c r="HI45" s="35"/>
      <c r="HJ45" s="35"/>
      <c r="HK45" s="35"/>
      <c r="HL45" s="34"/>
      <c r="HM45" s="35"/>
      <c r="HN45" s="35"/>
      <c r="HO45" s="35"/>
      <c r="HP45" s="34"/>
      <c r="HQ45" s="35"/>
      <c r="HR45" s="35"/>
      <c r="HS45" s="35"/>
      <c r="HT45" s="34"/>
      <c r="HU45" s="35"/>
      <c r="HV45" s="35"/>
      <c r="HW45" s="35"/>
      <c r="HX45" s="35"/>
      <c r="HY45" s="35"/>
      <c r="HZ45" s="35"/>
      <c r="IA45" s="35"/>
      <c r="IB45" s="34"/>
      <c r="IC45" s="35"/>
      <c r="ID45" s="35"/>
      <c r="IE45" s="35"/>
      <c r="IF45" s="34"/>
      <c r="IG45" s="35"/>
      <c r="IH45" s="35"/>
      <c r="II45" s="35"/>
      <c r="IJ45" s="34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:255" ht="12.75">
      <c r="A46" s="24" t="s">
        <v>48</v>
      </c>
      <c r="B46" s="26" t="s">
        <v>17</v>
      </c>
      <c r="C46" s="24" t="s">
        <v>3</v>
      </c>
      <c r="D46" s="60">
        <f aca="true" t="shared" si="4" ref="D46:D53">SUMIF($H$9:$IU$9,"Үйлдвэрлэсэн тоо хэмжээ",H46:IU46)</f>
        <v>0</v>
      </c>
      <c r="E46" s="60">
        <f aca="true" t="shared" si="5" ref="E46:E53">SUMIF($H$9:$IU$9,"Үйлдвэрлэсэн үнийн дүн",H46:IU46)</f>
        <v>0</v>
      </c>
      <c r="F46" s="60">
        <f aca="true" t="shared" si="6" ref="F46:F53">SUMIF($H$9:$IU$9,"Борлуулалтын тоо хэмжээ",H46:IU46)</f>
        <v>0</v>
      </c>
      <c r="G46" s="60">
        <f aca="true" t="shared" si="7" ref="G46:G53">SUMIF($H$9:$IU$9,"Борлуулалтын үнийн дүн",H46:IU46)</f>
        <v>0</v>
      </c>
      <c r="H46" s="28"/>
      <c r="I46" s="27"/>
      <c r="J46" s="27"/>
      <c r="K46" s="27"/>
      <c r="L46" s="28"/>
      <c r="M46" s="27"/>
      <c r="N46" s="27"/>
      <c r="O46" s="27"/>
      <c r="P46" s="28"/>
      <c r="Q46" s="27"/>
      <c r="R46" s="27"/>
      <c r="S46" s="27"/>
      <c r="T46" s="28"/>
      <c r="U46" s="27"/>
      <c r="V46" s="27"/>
      <c r="W46" s="27"/>
      <c r="X46" s="29"/>
      <c r="Y46" s="27"/>
      <c r="Z46" s="27"/>
      <c r="AA46" s="27"/>
      <c r="AB46" s="29"/>
      <c r="AC46" s="27"/>
      <c r="AD46" s="27"/>
      <c r="AE46" s="27"/>
      <c r="AF46" s="29"/>
      <c r="AG46" s="27"/>
      <c r="AH46" s="27"/>
      <c r="AI46" s="27"/>
      <c r="AJ46" s="29"/>
      <c r="AK46" s="27"/>
      <c r="AL46" s="27"/>
      <c r="AM46" s="27"/>
      <c r="AN46" s="29"/>
      <c r="AO46" s="27"/>
      <c r="AP46" s="27"/>
      <c r="AQ46" s="27"/>
      <c r="AR46" s="29"/>
      <c r="AS46" s="27"/>
      <c r="AT46" s="27"/>
      <c r="AU46" s="27"/>
      <c r="AV46" s="29"/>
      <c r="AW46" s="27"/>
      <c r="AX46" s="27"/>
      <c r="AY46" s="27"/>
      <c r="AZ46" s="29"/>
      <c r="BA46" s="27"/>
      <c r="BB46" s="27"/>
      <c r="BC46" s="27"/>
      <c r="BD46" s="29"/>
      <c r="BE46" s="27"/>
      <c r="BF46" s="27"/>
      <c r="BG46" s="27"/>
      <c r="BH46" s="29"/>
      <c r="BI46" s="27"/>
      <c r="BJ46" s="27"/>
      <c r="BK46" s="27"/>
      <c r="BL46" s="29"/>
      <c r="BM46" s="27"/>
      <c r="BN46" s="27"/>
      <c r="BO46" s="27"/>
      <c r="BP46" s="29"/>
      <c r="BQ46" s="27"/>
      <c r="BR46" s="27"/>
      <c r="BS46" s="27"/>
      <c r="BT46" s="29"/>
      <c r="BU46" s="27"/>
      <c r="BV46" s="27"/>
      <c r="BW46" s="27"/>
      <c r="BX46" s="29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9"/>
      <c r="CW46" s="27"/>
      <c r="CX46" s="27"/>
      <c r="CY46" s="27"/>
      <c r="CZ46" s="29"/>
      <c r="DA46" s="27"/>
      <c r="DB46" s="27"/>
      <c r="DC46" s="27"/>
      <c r="DD46" s="29"/>
      <c r="DE46" s="27"/>
      <c r="DF46" s="27"/>
      <c r="DG46" s="27"/>
      <c r="DH46" s="29"/>
      <c r="DI46" s="27"/>
      <c r="DJ46" s="27"/>
      <c r="DK46" s="27"/>
      <c r="DL46" s="29"/>
      <c r="DM46" s="27"/>
      <c r="DN46" s="27"/>
      <c r="DO46" s="27"/>
      <c r="DP46" s="29"/>
      <c r="DQ46" s="27"/>
      <c r="DR46" s="27"/>
      <c r="DS46" s="27"/>
      <c r="DT46" s="29"/>
      <c r="DU46" s="27"/>
      <c r="DV46" s="27"/>
      <c r="DW46" s="27"/>
      <c r="DX46" s="29"/>
      <c r="DY46" s="27"/>
      <c r="DZ46" s="27"/>
      <c r="EA46" s="27"/>
      <c r="EB46" s="29"/>
      <c r="EC46" s="27"/>
      <c r="ED46" s="27"/>
      <c r="EE46" s="27"/>
      <c r="EF46" s="29"/>
      <c r="EG46" s="27"/>
      <c r="EH46" s="27"/>
      <c r="EI46" s="27"/>
      <c r="EJ46" s="29"/>
      <c r="EK46" s="27"/>
      <c r="EL46" s="27"/>
      <c r="EM46" s="27"/>
      <c r="EN46" s="29"/>
      <c r="EO46" s="27"/>
      <c r="EP46" s="27"/>
      <c r="EQ46" s="27"/>
      <c r="ER46" s="29"/>
      <c r="ES46" s="27"/>
      <c r="ET46" s="27"/>
      <c r="EU46" s="27"/>
      <c r="EV46" s="29"/>
      <c r="EW46" s="27"/>
      <c r="EX46" s="27"/>
      <c r="EY46" s="27"/>
      <c r="EZ46" s="29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9"/>
      <c r="FM46" s="27"/>
      <c r="FN46" s="27"/>
      <c r="FO46" s="27"/>
      <c r="FP46" s="29"/>
      <c r="FQ46" s="27"/>
      <c r="FR46" s="27"/>
      <c r="FS46" s="27"/>
      <c r="FT46" s="29"/>
      <c r="FU46" s="27"/>
      <c r="FV46" s="27"/>
      <c r="FW46" s="27"/>
      <c r="FX46" s="28"/>
      <c r="FY46" s="27"/>
      <c r="FZ46" s="27"/>
      <c r="GA46" s="27"/>
      <c r="GB46" s="27"/>
      <c r="GC46" s="27"/>
      <c r="GD46" s="27"/>
      <c r="GE46" s="27"/>
      <c r="GF46" s="29"/>
      <c r="GG46" s="27"/>
      <c r="GH46" s="27"/>
      <c r="GI46" s="27"/>
      <c r="GJ46" s="28"/>
      <c r="GK46" s="27"/>
      <c r="GL46" s="27"/>
      <c r="GM46" s="27"/>
      <c r="GN46" s="28"/>
      <c r="GO46" s="27"/>
      <c r="GP46" s="27"/>
      <c r="GQ46" s="27"/>
      <c r="GR46" s="28"/>
      <c r="GS46" s="27"/>
      <c r="GT46" s="27"/>
      <c r="GU46" s="27"/>
      <c r="GV46" s="28"/>
      <c r="GW46" s="27"/>
      <c r="GX46" s="27"/>
      <c r="GY46" s="27"/>
      <c r="GZ46" s="28"/>
      <c r="HA46" s="27"/>
      <c r="HB46" s="27"/>
      <c r="HC46" s="27"/>
      <c r="HD46" s="28"/>
      <c r="HE46" s="27"/>
      <c r="HF46" s="27"/>
      <c r="HG46" s="27"/>
      <c r="HH46" s="29"/>
      <c r="HI46" s="27"/>
      <c r="HJ46" s="27"/>
      <c r="HK46" s="27"/>
      <c r="HL46" s="29"/>
      <c r="HM46" s="27"/>
      <c r="HN46" s="27"/>
      <c r="HO46" s="27"/>
      <c r="HP46" s="29"/>
      <c r="HQ46" s="27"/>
      <c r="HR46" s="27"/>
      <c r="HS46" s="27"/>
      <c r="HT46" s="29"/>
      <c r="HU46" s="27"/>
      <c r="HV46" s="27"/>
      <c r="HW46" s="27"/>
      <c r="HX46" s="27"/>
      <c r="HY46" s="27"/>
      <c r="HZ46" s="27"/>
      <c r="IA46" s="27"/>
      <c r="IB46" s="29"/>
      <c r="IC46" s="27"/>
      <c r="ID46" s="27"/>
      <c r="IE46" s="27"/>
      <c r="IF46" s="29"/>
      <c r="IG46" s="27"/>
      <c r="IH46" s="27"/>
      <c r="II46" s="27"/>
      <c r="IJ46" s="29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12.75">
      <c r="A47" s="24" t="s">
        <v>49</v>
      </c>
      <c r="B47" s="26" t="s">
        <v>27</v>
      </c>
      <c r="C47" s="24" t="s">
        <v>3</v>
      </c>
      <c r="D47" s="60">
        <f t="shared" si="4"/>
        <v>0</v>
      </c>
      <c r="E47" s="60">
        <f t="shared" si="5"/>
        <v>0</v>
      </c>
      <c r="F47" s="60">
        <f t="shared" si="6"/>
        <v>0</v>
      </c>
      <c r="G47" s="60">
        <f t="shared" si="7"/>
        <v>0</v>
      </c>
      <c r="H47" s="28"/>
      <c r="I47" s="27"/>
      <c r="J47" s="27"/>
      <c r="K47" s="27"/>
      <c r="L47" s="28"/>
      <c r="M47" s="27"/>
      <c r="N47" s="27"/>
      <c r="O47" s="27"/>
      <c r="P47" s="28"/>
      <c r="Q47" s="27"/>
      <c r="R47" s="27"/>
      <c r="S47" s="27"/>
      <c r="T47" s="28"/>
      <c r="U47" s="27"/>
      <c r="V47" s="27"/>
      <c r="W47" s="27"/>
      <c r="X47" s="29"/>
      <c r="Y47" s="27"/>
      <c r="Z47" s="27"/>
      <c r="AA47" s="27"/>
      <c r="AB47" s="29"/>
      <c r="AC47" s="27"/>
      <c r="AD47" s="27"/>
      <c r="AE47" s="27"/>
      <c r="AF47" s="29"/>
      <c r="AG47" s="27"/>
      <c r="AH47" s="27"/>
      <c r="AI47" s="27"/>
      <c r="AJ47" s="29"/>
      <c r="AK47" s="27"/>
      <c r="AL47" s="27"/>
      <c r="AM47" s="27"/>
      <c r="AN47" s="29"/>
      <c r="AO47" s="27"/>
      <c r="AP47" s="27"/>
      <c r="AQ47" s="27"/>
      <c r="AR47" s="29"/>
      <c r="AS47" s="27"/>
      <c r="AT47" s="27"/>
      <c r="AU47" s="27"/>
      <c r="AV47" s="29"/>
      <c r="AW47" s="27"/>
      <c r="AX47" s="27"/>
      <c r="AY47" s="27"/>
      <c r="AZ47" s="29"/>
      <c r="BA47" s="27"/>
      <c r="BB47" s="27"/>
      <c r="BC47" s="27"/>
      <c r="BD47" s="29"/>
      <c r="BE47" s="27"/>
      <c r="BF47" s="27"/>
      <c r="BG47" s="27"/>
      <c r="BH47" s="29"/>
      <c r="BI47" s="27"/>
      <c r="BJ47" s="27"/>
      <c r="BK47" s="27"/>
      <c r="BL47" s="29"/>
      <c r="BM47" s="27"/>
      <c r="BN47" s="27"/>
      <c r="BO47" s="27"/>
      <c r="BP47" s="29"/>
      <c r="BQ47" s="27"/>
      <c r="BR47" s="27"/>
      <c r="BS47" s="27"/>
      <c r="BT47" s="29"/>
      <c r="BU47" s="27"/>
      <c r="BV47" s="27"/>
      <c r="BW47" s="27"/>
      <c r="BX47" s="29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9"/>
      <c r="CW47" s="27"/>
      <c r="CX47" s="27"/>
      <c r="CY47" s="27"/>
      <c r="CZ47" s="29"/>
      <c r="DA47" s="27"/>
      <c r="DB47" s="27"/>
      <c r="DC47" s="27"/>
      <c r="DD47" s="29"/>
      <c r="DE47" s="27"/>
      <c r="DF47" s="27"/>
      <c r="DG47" s="27"/>
      <c r="DH47" s="29"/>
      <c r="DI47" s="27"/>
      <c r="DJ47" s="27"/>
      <c r="DK47" s="27"/>
      <c r="DL47" s="29"/>
      <c r="DM47" s="27"/>
      <c r="DN47" s="27"/>
      <c r="DO47" s="27"/>
      <c r="DP47" s="29"/>
      <c r="DQ47" s="27"/>
      <c r="DR47" s="27"/>
      <c r="DS47" s="27"/>
      <c r="DT47" s="29"/>
      <c r="DU47" s="27"/>
      <c r="DV47" s="27"/>
      <c r="DW47" s="27"/>
      <c r="DX47" s="29"/>
      <c r="DY47" s="27"/>
      <c r="DZ47" s="27"/>
      <c r="EA47" s="27"/>
      <c r="EB47" s="29"/>
      <c r="EC47" s="27"/>
      <c r="ED47" s="27"/>
      <c r="EE47" s="27"/>
      <c r="EF47" s="29"/>
      <c r="EG47" s="27"/>
      <c r="EH47" s="27"/>
      <c r="EI47" s="27"/>
      <c r="EJ47" s="29"/>
      <c r="EK47" s="27"/>
      <c r="EL47" s="27"/>
      <c r="EM47" s="27"/>
      <c r="EN47" s="29"/>
      <c r="EO47" s="27"/>
      <c r="EP47" s="27"/>
      <c r="EQ47" s="27"/>
      <c r="ER47" s="29"/>
      <c r="ES47" s="27"/>
      <c r="ET47" s="27"/>
      <c r="EU47" s="27"/>
      <c r="EV47" s="29"/>
      <c r="EW47" s="27"/>
      <c r="EX47" s="27"/>
      <c r="EY47" s="27"/>
      <c r="EZ47" s="29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9"/>
      <c r="FM47" s="27"/>
      <c r="FN47" s="27"/>
      <c r="FO47" s="27"/>
      <c r="FP47" s="29"/>
      <c r="FQ47" s="27"/>
      <c r="FR47" s="27"/>
      <c r="FS47" s="27"/>
      <c r="FT47" s="29"/>
      <c r="FU47" s="27"/>
      <c r="FV47" s="27"/>
      <c r="FW47" s="27"/>
      <c r="FX47" s="28"/>
      <c r="FY47" s="27"/>
      <c r="FZ47" s="27"/>
      <c r="GA47" s="27"/>
      <c r="GB47" s="27"/>
      <c r="GC47" s="27"/>
      <c r="GD47" s="27"/>
      <c r="GE47" s="27"/>
      <c r="GF47" s="29"/>
      <c r="GG47" s="27"/>
      <c r="GH47" s="27"/>
      <c r="GI47" s="27"/>
      <c r="GJ47" s="28"/>
      <c r="GK47" s="27"/>
      <c r="GL47" s="27"/>
      <c r="GM47" s="27"/>
      <c r="GN47" s="28"/>
      <c r="GO47" s="27"/>
      <c r="GP47" s="27"/>
      <c r="GQ47" s="27"/>
      <c r="GR47" s="28"/>
      <c r="GS47" s="27"/>
      <c r="GT47" s="27"/>
      <c r="GU47" s="27"/>
      <c r="GV47" s="28"/>
      <c r="GW47" s="27"/>
      <c r="GX47" s="27"/>
      <c r="GY47" s="27"/>
      <c r="GZ47" s="28"/>
      <c r="HA47" s="27"/>
      <c r="HB47" s="27"/>
      <c r="HC47" s="27"/>
      <c r="HD47" s="28"/>
      <c r="HE47" s="27"/>
      <c r="HF47" s="27"/>
      <c r="HG47" s="27"/>
      <c r="HH47" s="29"/>
      <c r="HI47" s="27"/>
      <c r="HJ47" s="27"/>
      <c r="HK47" s="27"/>
      <c r="HL47" s="29"/>
      <c r="HM47" s="27"/>
      <c r="HN47" s="27"/>
      <c r="HO47" s="27"/>
      <c r="HP47" s="29"/>
      <c r="HQ47" s="27"/>
      <c r="HR47" s="27"/>
      <c r="HS47" s="27"/>
      <c r="HT47" s="29"/>
      <c r="HU47" s="27"/>
      <c r="HV47" s="27"/>
      <c r="HW47" s="27"/>
      <c r="HX47" s="27"/>
      <c r="HY47" s="27"/>
      <c r="HZ47" s="27"/>
      <c r="IA47" s="27"/>
      <c r="IB47" s="29"/>
      <c r="IC47" s="27"/>
      <c r="ID47" s="27"/>
      <c r="IE47" s="27"/>
      <c r="IF47" s="29"/>
      <c r="IG47" s="27"/>
      <c r="IH47" s="27"/>
      <c r="II47" s="27"/>
      <c r="IJ47" s="29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ht="12.75">
      <c r="A48" s="24" t="s">
        <v>50</v>
      </c>
      <c r="B48" s="26" t="s">
        <v>14</v>
      </c>
      <c r="C48" s="24" t="s">
        <v>3</v>
      </c>
      <c r="D48" s="60">
        <f t="shared" si="4"/>
        <v>0</v>
      </c>
      <c r="E48" s="60">
        <f t="shared" si="5"/>
        <v>0</v>
      </c>
      <c r="F48" s="60">
        <f t="shared" si="6"/>
        <v>0</v>
      </c>
      <c r="G48" s="60">
        <f t="shared" si="7"/>
        <v>0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8"/>
      <c r="FY48" s="27"/>
      <c r="FZ48" s="27"/>
      <c r="GA48" s="27"/>
      <c r="GB48" s="27"/>
      <c r="GC48" s="27"/>
      <c r="GD48" s="27"/>
      <c r="GE48" s="27"/>
      <c r="GF48" s="29"/>
      <c r="GG48" s="27"/>
      <c r="GH48" s="27"/>
      <c r="GI48" s="27"/>
      <c r="GJ48" s="28"/>
      <c r="GK48" s="27"/>
      <c r="GL48" s="27"/>
      <c r="GM48" s="27"/>
      <c r="GN48" s="28"/>
      <c r="GO48" s="27"/>
      <c r="GP48" s="27"/>
      <c r="GQ48" s="27"/>
      <c r="GR48" s="28"/>
      <c r="GS48" s="27"/>
      <c r="GT48" s="27"/>
      <c r="GU48" s="27"/>
      <c r="GV48" s="28"/>
      <c r="GW48" s="27"/>
      <c r="GX48" s="27"/>
      <c r="GY48" s="27"/>
      <c r="GZ48" s="28"/>
      <c r="HA48" s="27"/>
      <c r="HB48" s="27"/>
      <c r="HC48" s="27"/>
      <c r="HD48" s="28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ht="12.75">
      <c r="A49" s="24" t="s">
        <v>375</v>
      </c>
      <c r="B49" s="26" t="s">
        <v>20</v>
      </c>
      <c r="C49" s="24" t="s">
        <v>3</v>
      </c>
      <c r="D49" s="60">
        <f t="shared" si="4"/>
        <v>0</v>
      </c>
      <c r="E49" s="60">
        <f t="shared" si="5"/>
        <v>0</v>
      </c>
      <c r="F49" s="60">
        <f t="shared" si="6"/>
        <v>0</v>
      </c>
      <c r="G49" s="60">
        <f t="shared" si="7"/>
        <v>0</v>
      </c>
      <c r="H49" s="28"/>
      <c r="I49" s="27"/>
      <c r="J49" s="27"/>
      <c r="K49" s="27"/>
      <c r="L49" s="28"/>
      <c r="M49" s="27"/>
      <c r="N49" s="27"/>
      <c r="O49" s="27"/>
      <c r="P49" s="28"/>
      <c r="Q49" s="27"/>
      <c r="R49" s="27"/>
      <c r="S49" s="27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58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9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4" customFormat="1" ht="12.75">
      <c r="A50" s="24" t="s">
        <v>51</v>
      </c>
      <c r="B50" s="26" t="s">
        <v>15</v>
      </c>
      <c r="C50" s="24" t="s">
        <v>16</v>
      </c>
      <c r="D50" s="60">
        <f t="shared" si="4"/>
        <v>0</v>
      </c>
      <c r="E50" s="60">
        <f t="shared" si="5"/>
        <v>0</v>
      </c>
      <c r="F50" s="60">
        <f t="shared" si="6"/>
        <v>0</v>
      </c>
      <c r="G50" s="60">
        <f t="shared" si="7"/>
        <v>0</v>
      </c>
      <c r="H50" s="28"/>
      <c r="I50" s="27"/>
      <c r="J50" s="27"/>
      <c r="K50" s="27"/>
      <c r="L50" s="28"/>
      <c r="M50" s="27"/>
      <c r="N50" s="27"/>
      <c r="O50" s="27"/>
      <c r="P50" s="28"/>
      <c r="Q50" s="27"/>
      <c r="R50" s="27"/>
      <c r="S50" s="27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9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4" customFormat="1" ht="12.75">
      <c r="A51" s="24" t="s">
        <v>52</v>
      </c>
      <c r="B51" s="26" t="s">
        <v>68</v>
      </c>
      <c r="C51" s="24" t="s">
        <v>3</v>
      </c>
      <c r="D51" s="60">
        <f t="shared" si="4"/>
        <v>0</v>
      </c>
      <c r="E51" s="60">
        <f t="shared" si="5"/>
        <v>0</v>
      </c>
      <c r="F51" s="60">
        <f t="shared" si="6"/>
        <v>0</v>
      </c>
      <c r="G51" s="60">
        <f t="shared" si="7"/>
        <v>0</v>
      </c>
      <c r="H51" s="28"/>
      <c r="I51" s="27"/>
      <c r="J51" s="27"/>
      <c r="K51" s="27"/>
      <c r="L51" s="28"/>
      <c r="M51" s="27"/>
      <c r="N51" s="27"/>
      <c r="O51" s="27"/>
      <c r="P51" s="28"/>
      <c r="Q51" s="27"/>
      <c r="R51" s="27"/>
      <c r="S51" s="27"/>
      <c r="T51" s="28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9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4" customFormat="1" ht="12.75">
      <c r="A52" s="24" t="s">
        <v>53</v>
      </c>
      <c r="B52" s="26" t="s">
        <v>128</v>
      </c>
      <c r="C52" s="24" t="s">
        <v>107</v>
      </c>
      <c r="D52" s="60">
        <f t="shared" si="4"/>
        <v>0</v>
      </c>
      <c r="E52" s="60">
        <f t="shared" si="5"/>
        <v>0</v>
      </c>
      <c r="F52" s="60">
        <f t="shared" si="6"/>
        <v>0</v>
      </c>
      <c r="G52" s="60">
        <f t="shared" si="7"/>
        <v>0</v>
      </c>
      <c r="H52" s="28"/>
      <c r="I52" s="27"/>
      <c r="J52" s="27"/>
      <c r="K52" s="27"/>
      <c r="L52" s="28"/>
      <c r="M52" s="27"/>
      <c r="N52" s="27"/>
      <c r="O52" s="27"/>
      <c r="P52" s="28"/>
      <c r="Q52" s="27"/>
      <c r="R52" s="27"/>
      <c r="S52" s="27"/>
      <c r="T52" s="28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9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4" customFormat="1" ht="12.75">
      <c r="A53" s="24" t="s">
        <v>54</v>
      </c>
      <c r="B53" s="26" t="s">
        <v>295</v>
      </c>
      <c r="C53" s="24" t="s">
        <v>3</v>
      </c>
      <c r="D53" s="60">
        <f t="shared" si="4"/>
        <v>0</v>
      </c>
      <c r="E53" s="60">
        <f t="shared" si="5"/>
        <v>0</v>
      </c>
      <c r="F53" s="60">
        <f t="shared" si="6"/>
        <v>0</v>
      </c>
      <c r="G53" s="60">
        <f t="shared" si="7"/>
        <v>0</v>
      </c>
      <c r="H53" s="28"/>
      <c r="I53" s="27"/>
      <c r="J53" s="27"/>
      <c r="K53" s="27"/>
      <c r="L53" s="28"/>
      <c r="M53" s="27"/>
      <c r="N53" s="27"/>
      <c r="O53" s="27"/>
      <c r="P53" s="28"/>
      <c r="Q53" s="27"/>
      <c r="R53" s="27"/>
      <c r="S53" s="27"/>
      <c r="T53" s="28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9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8" customFormat="1" ht="12.75">
      <c r="A54" s="24"/>
      <c r="B54" s="24" t="s">
        <v>65</v>
      </c>
      <c r="C54" s="24"/>
      <c r="D54" s="35"/>
      <c r="E54" s="35">
        <f>SUM(E46:E53)</f>
        <v>0</v>
      </c>
      <c r="F54" s="35"/>
      <c r="G54" s="35">
        <f>SUM(G46:G53)</f>
        <v>0</v>
      </c>
      <c r="H54" s="59"/>
      <c r="I54" s="35"/>
      <c r="J54" s="35"/>
      <c r="K54" s="35"/>
      <c r="L54" s="59"/>
      <c r="M54" s="35"/>
      <c r="N54" s="35"/>
      <c r="O54" s="35"/>
      <c r="P54" s="59"/>
      <c r="Q54" s="35"/>
      <c r="R54" s="35"/>
      <c r="S54" s="35"/>
      <c r="T54" s="59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4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:255" ht="14.25" customHeight="1">
      <c r="A55" s="12"/>
      <c r="B55" s="11"/>
      <c r="C55" s="12"/>
      <c r="D55" s="7"/>
      <c r="E55" s="7"/>
      <c r="F55" s="7"/>
      <c r="G55" s="7"/>
      <c r="H55" s="47"/>
      <c r="I55" s="6"/>
      <c r="J55" s="6"/>
      <c r="K55" s="6"/>
      <c r="L55" s="47"/>
      <c r="M55" s="6"/>
      <c r="N55" s="6"/>
      <c r="O55" s="6"/>
      <c r="P55" s="47"/>
      <c r="Q55" s="6"/>
      <c r="R55" s="6"/>
      <c r="S55" s="6"/>
      <c r="T55" s="47"/>
      <c r="U55" s="6"/>
      <c r="V55" s="6"/>
      <c r="W55" s="6"/>
      <c r="X55" s="5"/>
      <c r="Y55" s="6"/>
      <c r="Z55" s="6"/>
      <c r="AA55" s="6"/>
      <c r="AB55" s="5"/>
      <c r="AC55" s="6"/>
      <c r="AD55" s="6"/>
      <c r="AE55" s="6"/>
      <c r="AF55" s="5"/>
      <c r="AG55" s="6"/>
      <c r="AH55" s="6"/>
      <c r="AI55" s="6"/>
      <c r="AJ55" s="5"/>
      <c r="AK55" s="6"/>
      <c r="AL55" s="6"/>
      <c r="AM55" s="6"/>
      <c r="AN55" s="5"/>
      <c r="AO55" s="6"/>
      <c r="AP55" s="6"/>
      <c r="AQ55" s="6"/>
      <c r="AR55" s="5"/>
      <c r="AS55" s="6"/>
      <c r="AT55" s="6"/>
      <c r="AU55" s="6"/>
      <c r="AV55" s="5"/>
      <c r="AW55" s="6"/>
      <c r="AX55" s="6"/>
      <c r="AY55" s="6"/>
      <c r="AZ55" s="5"/>
      <c r="BA55" s="6"/>
      <c r="BB55" s="6"/>
      <c r="BC55" s="6"/>
      <c r="BD55" s="5"/>
      <c r="BE55" s="6"/>
      <c r="BF55" s="6"/>
      <c r="BG55" s="6"/>
      <c r="BH55" s="5"/>
      <c r="BI55" s="6"/>
      <c r="BJ55" s="6"/>
      <c r="BK55" s="6"/>
      <c r="BL55" s="5"/>
      <c r="BM55" s="6"/>
      <c r="BN55" s="6"/>
      <c r="BO55" s="6"/>
      <c r="BP55" s="5"/>
      <c r="BQ55" s="6"/>
      <c r="BR55" s="6"/>
      <c r="BS55" s="6"/>
      <c r="BT55" s="5"/>
      <c r="BU55" s="6"/>
      <c r="BV55" s="6"/>
      <c r="BW55" s="6"/>
      <c r="BX55" s="5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5"/>
      <c r="CW55" s="6"/>
      <c r="CX55" s="6"/>
      <c r="CY55" s="6"/>
      <c r="CZ55" s="5"/>
      <c r="DA55" s="6"/>
      <c r="DB55" s="6"/>
      <c r="DC55" s="6"/>
      <c r="DD55" s="5"/>
      <c r="DE55" s="6"/>
      <c r="DF55" s="6"/>
      <c r="DG55" s="6"/>
      <c r="DH55" s="5"/>
      <c r="DI55" s="6"/>
      <c r="DJ55" s="6"/>
      <c r="DK55" s="6"/>
      <c r="DL55" s="5"/>
      <c r="DM55" s="6"/>
      <c r="DN55" s="6"/>
      <c r="DO55" s="6"/>
      <c r="DP55" s="5"/>
      <c r="DQ55" s="6"/>
      <c r="DR55" s="6"/>
      <c r="DS55" s="6"/>
      <c r="DT55" s="5"/>
      <c r="DU55" s="6"/>
      <c r="DV55" s="6"/>
      <c r="DW55" s="6"/>
      <c r="DX55" s="5"/>
      <c r="DY55" s="6"/>
      <c r="DZ55" s="6"/>
      <c r="EA55" s="6"/>
      <c r="EB55" s="5"/>
      <c r="EC55" s="6"/>
      <c r="ED55" s="6"/>
      <c r="EE55" s="6"/>
      <c r="EF55" s="5"/>
      <c r="EG55" s="6"/>
      <c r="EH55" s="6"/>
      <c r="EI55" s="6"/>
      <c r="EJ55" s="5"/>
      <c r="EK55" s="6"/>
      <c r="EL55" s="6"/>
      <c r="EM55" s="6"/>
      <c r="EN55" s="5"/>
      <c r="EO55" s="6"/>
      <c r="EP55" s="6"/>
      <c r="EQ55" s="6"/>
      <c r="ER55" s="5"/>
      <c r="ES55" s="6"/>
      <c r="ET55" s="6"/>
      <c r="EU55" s="6"/>
      <c r="EV55" s="5"/>
      <c r="EW55" s="6"/>
      <c r="EX55" s="6"/>
      <c r="EY55" s="6"/>
      <c r="EZ55" s="5"/>
      <c r="FA55" s="6"/>
      <c r="FB55" s="6"/>
      <c r="FC55" s="6"/>
      <c r="FD55" s="5"/>
      <c r="FE55" s="6"/>
      <c r="FF55" s="6"/>
      <c r="FG55" s="6"/>
      <c r="FH55" s="5"/>
      <c r="FI55" s="6"/>
      <c r="FJ55" s="6"/>
      <c r="FK55" s="6"/>
      <c r="FL55" s="5"/>
      <c r="FM55" s="6"/>
      <c r="FN55" s="6"/>
      <c r="FO55" s="6"/>
      <c r="FP55" s="5"/>
      <c r="FQ55" s="51"/>
      <c r="FR55" s="6"/>
      <c r="FS55" s="51"/>
      <c r="FT55" s="5"/>
      <c r="FU55" s="51"/>
      <c r="FV55" s="6"/>
      <c r="FW55" s="51"/>
      <c r="FX55" s="5"/>
      <c r="FY55" s="6"/>
      <c r="FZ55" s="6"/>
      <c r="GA55" s="51"/>
      <c r="GB55" s="6"/>
      <c r="GC55" s="6"/>
      <c r="GD55" s="6"/>
      <c r="GE55" s="6"/>
      <c r="GF55" s="5"/>
      <c r="GG55" s="6"/>
      <c r="GH55" s="6"/>
      <c r="GI55" s="6"/>
      <c r="GJ55" s="5"/>
      <c r="GK55" s="6"/>
      <c r="GL55" s="6"/>
      <c r="GM55" s="6"/>
      <c r="GN55" s="5"/>
      <c r="GO55" s="6"/>
      <c r="GP55" s="6"/>
      <c r="GQ55" s="6"/>
      <c r="GR55" s="5"/>
      <c r="GS55" s="6"/>
      <c r="GT55" s="6"/>
      <c r="GU55" s="6"/>
      <c r="GV55" s="57"/>
      <c r="GW55" s="51"/>
      <c r="GX55" s="51"/>
      <c r="GY55" s="51"/>
      <c r="GZ55" s="5"/>
      <c r="HA55" s="6"/>
      <c r="HB55" s="6"/>
      <c r="HC55" s="6"/>
      <c r="HD55" s="5"/>
      <c r="HE55" s="6"/>
      <c r="HF55" s="6"/>
      <c r="HG55" s="6"/>
      <c r="HH55" s="5"/>
      <c r="HI55" s="6"/>
      <c r="HJ55" s="6"/>
      <c r="HK55" s="6"/>
      <c r="HL55" s="5"/>
      <c r="HM55" s="51"/>
      <c r="HN55" s="6"/>
      <c r="HO55" s="51"/>
      <c r="HP55" s="5"/>
      <c r="HQ55" s="6"/>
      <c r="HR55" s="6"/>
      <c r="HS55" s="6"/>
      <c r="HT55" s="5"/>
      <c r="HU55" s="6"/>
      <c r="HV55" s="6"/>
      <c r="HW55" s="6"/>
      <c r="HX55" s="6"/>
      <c r="HY55" s="6"/>
      <c r="HZ55" s="6"/>
      <c r="IA55" s="6"/>
      <c r="IB55" s="5"/>
      <c r="IC55" s="6"/>
      <c r="ID55" s="6"/>
      <c r="IE55" s="6"/>
      <c r="IF55" s="5"/>
      <c r="IG55" s="6"/>
      <c r="IH55" s="6"/>
      <c r="II55" s="6"/>
      <c r="IJ55" s="5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s="10" customFormat="1" ht="12" customHeight="1">
      <c r="A56" s="127" t="s">
        <v>75</v>
      </c>
      <c r="B56" s="127"/>
      <c r="C56" s="127"/>
      <c r="D56" s="127"/>
      <c r="E56" s="127"/>
      <c r="F56" s="127"/>
      <c r="G56" s="127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48"/>
      <c r="CU56" s="48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48"/>
      <c r="DK56" s="48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48"/>
      <c r="EA56" s="48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48"/>
      <c r="EM56" s="48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48"/>
      <c r="FC56" s="48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86"/>
      <c r="FQ56" s="86"/>
      <c r="FR56" s="86"/>
      <c r="FS56" s="86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48"/>
      <c r="GI56" s="48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48"/>
      <c r="HO56" s="53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48"/>
      <c r="II56" s="48"/>
      <c r="IJ56" s="144"/>
      <c r="IK56" s="144"/>
      <c r="IL56" s="144"/>
      <c r="IM56" s="144"/>
      <c r="IN56" s="144"/>
      <c r="IO56" s="144"/>
      <c r="IP56" s="144"/>
      <c r="IQ56" s="144"/>
      <c r="IR56" s="8"/>
      <c r="IS56" s="8"/>
      <c r="IT56" s="8"/>
      <c r="IU56" s="8"/>
    </row>
    <row r="57" spans="2:7" ht="24" customHeight="1">
      <c r="B57" s="4" t="s">
        <v>13</v>
      </c>
      <c r="C57" s="9"/>
      <c r="D57" s="9" t="s">
        <v>330</v>
      </c>
      <c r="E57" s="9"/>
      <c r="F57" s="9"/>
      <c r="G57" s="8"/>
    </row>
    <row r="58" spans="3:7" ht="17.25" customHeight="1">
      <c r="C58" s="146" t="s">
        <v>73</v>
      </c>
      <c r="D58" s="146"/>
      <c r="E58" s="146"/>
      <c r="F58" s="146"/>
      <c r="G58" s="146"/>
    </row>
    <row r="59" spans="2:7" ht="12.75">
      <c r="B59" s="44" t="s">
        <v>24</v>
      </c>
      <c r="C59" s="126" t="s">
        <v>331</v>
      </c>
      <c r="D59" s="126"/>
      <c r="E59" s="126"/>
      <c r="F59" s="126"/>
      <c r="G59" s="10"/>
    </row>
    <row r="60" spans="2:7" ht="21.75" customHeight="1">
      <c r="B60" s="40" t="s">
        <v>19</v>
      </c>
      <c r="C60" s="10"/>
      <c r="D60" s="10"/>
      <c r="E60" s="10"/>
      <c r="F60" s="10"/>
      <c r="G60" s="10"/>
    </row>
    <row r="61" spans="2:7" ht="12.75">
      <c r="B61" s="4" t="s">
        <v>23</v>
      </c>
      <c r="C61" s="9"/>
      <c r="D61" s="9" t="s">
        <v>25</v>
      </c>
      <c r="E61" s="9"/>
      <c r="F61" s="9"/>
      <c r="G61" s="8"/>
    </row>
    <row r="62" spans="2:7" ht="21.75" customHeight="1">
      <c r="B62" s="10"/>
      <c r="C62" s="146" t="s">
        <v>74</v>
      </c>
      <c r="D62" s="146"/>
      <c r="E62" s="146"/>
      <c r="F62" s="146"/>
      <c r="G62" s="146"/>
    </row>
    <row r="63" spans="2:7" ht="12.75">
      <c r="B63" s="10"/>
      <c r="C63" s="126" t="s">
        <v>18</v>
      </c>
      <c r="D63" s="126"/>
      <c r="E63" s="126"/>
      <c r="F63" s="126"/>
      <c r="G63" s="10"/>
    </row>
    <row r="64" spans="1:7" ht="17.25" customHeight="1">
      <c r="A64" s="126" t="s">
        <v>66</v>
      </c>
      <c r="B64" s="126"/>
      <c r="C64" s="126"/>
      <c r="D64" s="126"/>
      <c r="E64" s="126"/>
      <c r="F64" s="126"/>
      <c r="G64" s="126"/>
    </row>
    <row r="65" spans="2:7" ht="12.75">
      <c r="B65" s="10"/>
      <c r="C65" s="126"/>
      <c r="D65" s="126"/>
      <c r="E65" s="10"/>
      <c r="F65" s="10"/>
      <c r="G65" s="38"/>
    </row>
    <row r="66" spans="1:7" ht="12.75">
      <c r="A66" s="126"/>
      <c r="B66" s="126"/>
      <c r="C66" s="126"/>
      <c r="D66" s="126"/>
      <c r="E66" s="126"/>
      <c r="F66" s="126"/>
      <c r="G66" s="126"/>
    </row>
    <row r="67" spans="8:255" ht="12.75"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52"/>
      <c r="FR67" s="37"/>
      <c r="FS67" s="52"/>
      <c r="FT67" s="37"/>
      <c r="FU67" s="52"/>
      <c r="FV67" s="37"/>
      <c r="FW67" s="52"/>
      <c r="FX67" s="37"/>
      <c r="FY67" s="37"/>
      <c r="FZ67" s="37"/>
      <c r="GA67" s="52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52"/>
      <c r="GW67" s="52"/>
      <c r="GX67" s="52"/>
      <c r="GY67" s="52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52"/>
      <c r="HN67" s="37"/>
      <c r="HO67" s="52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</row>
    <row r="68" spans="3:255" ht="12.75">
      <c r="C68" s="9"/>
      <c r="D68" s="9"/>
      <c r="E68" s="9"/>
      <c r="F68" s="9"/>
      <c r="G68" s="39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52"/>
      <c r="FR68" s="37"/>
      <c r="FS68" s="52"/>
      <c r="FT68" s="37"/>
      <c r="FU68" s="52"/>
      <c r="FV68" s="37"/>
      <c r="FW68" s="52"/>
      <c r="FX68" s="37"/>
      <c r="FY68" s="37"/>
      <c r="FZ68" s="37"/>
      <c r="GA68" s="52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52"/>
      <c r="GW68" s="52"/>
      <c r="GX68" s="52"/>
      <c r="GY68" s="52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52"/>
      <c r="HN68" s="37"/>
      <c r="HO68" s="52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</row>
    <row r="69" spans="8:255" ht="12.75"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52"/>
      <c r="FR69" s="37"/>
      <c r="FS69" s="52"/>
      <c r="FT69" s="37"/>
      <c r="FU69" s="52"/>
      <c r="FV69" s="37"/>
      <c r="FW69" s="52"/>
      <c r="FX69" s="37"/>
      <c r="FY69" s="37"/>
      <c r="FZ69" s="37"/>
      <c r="GA69" s="52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52"/>
      <c r="GW69" s="52"/>
      <c r="GX69" s="52"/>
      <c r="GY69" s="52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52"/>
      <c r="HN69" s="37"/>
      <c r="HO69" s="52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</row>
    <row r="70" spans="3:255" ht="12.75">
      <c r="C70" s="1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52"/>
      <c r="FR70" s="37"/>
      <c r="FS70" s="52"/>
      <c r="FT70" s="37"/>
      <c r="FU70" s="52"/>
      <c r="FV70" s="37"/>
      <c r="FW70" s="52"/>
      <c r="FX70" s="37"/>
      <c r="FY70" s="37"/>
      <c r="FZ70" s="37"/>
      <c r="GA70" s="52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52"/>
      <c r="GW70" s="52"/>
      <c r="GX70" s="52"/>
      <c r="GY70" s="52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52"/>
      <c r="HN70" s="37"/>
      <c r="HO70" s="52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</row>
    <row r="71" spans="8:255" ht="12.75"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52"/>
      <c r="FR71" s="37"/>
      <c r="FS71" s="52"/>
      <c r="FT71" s="37"/>
      <c r="FU71" s="52"/>
      <c r="FV71" s="37"/>
      <c r="FW71" s="52"/>
      <c r="FX71" s="37"/>
      <c r="FY71" s="37"/>
      <c r="FZ71" s="37"/>
      <c r="GA71" s="52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52"/>
      <c r="GW71" s="52"/>
      <c r="GX71" s="52"/>
      <c r="GY71" s="52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52"/>
      <c r="HN71" s="37"/>
      <c r="HO71" s="52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8:255" ht="12.75"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52"/>
      <c r="FR72" s="37"/>
      <c r="FS72" s="52"/>
      <c r="FT72" s="37"/>
      <c r="FU72" s="52"/>
      <c r="FV72" s="37"/>
      <c r="FW72" s="52"/>
      <c r="FX72" s="37"/>
      <c r="FY72" s="37"/>
      <c r="FZ72" s="37"/>
      <c r="GA72" s="52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52"/>
      <c r="GW72" s="52"/>
      <c r="GX72" s="52"/>
      <c r="GY72" s="52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52"/>
      <c r="HN72" s="37"/>
      <c r="HO72" s="52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</row>
    <row r="73" spans="8:255" ht="12.75"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52"/>
      <c r="FR73" s="37"/>
      <c r="FS73" s="52"/>
      <c r="FT73" s="37"/>
      <c r="FU73" s="52"/>
      <c r="FV73" s="37"/>
      <c r="FW73" s="52"/>
      <c r="FX73" s="37"/>
      <c r="FY73" s="37"/>
      <c r="FZ73" s="37"/>
      <c r="GA73" s="52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52"/>
      <c r="GW73" s="52"/>
      <c r="GX73" s="52"/>
      <c r="GY73" s="52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52"/>
      <c r="HN73" s="37"/>
      <c r="HO73" s="52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8:255" ht="12.75"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52"/>
      <c r="FR74" s="37"/>
      <c r="FS74" s="52"/>
      <c r="FT74" s="37"/>
      <c r="FU74" s="52"/>
      <c r="FV74" s="37"/>
      <c r="FW74" s="52"/>
      <c r="FX74" s="37"/>
      <c r="FY74" s="37"/>
      <c r="FZ74" s="37"/>
      <c r="GA74" s="52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52"/>
      <c r="GW74" s="52"/>
      <c r="GX74" s="52"/>
      <c r="GY74" s="52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52"/>
      <c r="HN74" s="37"/>
      <c r="HO74" s="52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8:255" ht="12.75"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52"/>
      <c r="FR75" s="37"/>
      <c r="FS75" s="52"/>
      <c r="FT75" s="37"/>
      <c r="FU75" s="52"/>
      <c r="FV75" s="37"/>
      <c r="FW75" s="52"/>
      <c r="FX75" s="37"/>
      <c r="FY75" s="37"/>
      <c r="FZ75" s="37"/>
      <c r="GA75" s="52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52"/>
      <c r="GW75" s="52"/>
      <c r="GX75" s="52"/>
      <c r="GY75" s="52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52"/>
      <c r="HN75" s="37"/>
      <c r="HO75" s="52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</sheetData>
  <sheetProtection/>
  <mergeCells count="160">
    <mergeCell ref="F1:G1"/>
    <mergeCell ref="A4:G4"/>
    <mergeCell ref="A5:G5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CF6:CI6"/>
    <mergeCell ref="CJ6:CM6"/>
    <mergeCell ref="CN6:CQ6"/>
    <mergeCell ref="CR6:CU6"/>
    <mergeCell ref="CV6:CY6"/>
    <mergeCell ref="CZ6:DC6"/>
    <mergeCell ref="DD6:DG6"/>
    <mergeCell ref="DH6:DK6"/>
    <mergeCell ref="DL6:DO6"/>
    <mergeCell ref="DP6:DS6"/>
    <mergeCell ref="DT6:DW6"/>
    <mergeCell ref="DX6:EA6"/>
    <mergeCell ref="EB6:EE6"/>
    <mergeCell ref="EF6:EI6"/>
    <mergeCell ref="EJ6:EM6"/>
    <mergeCell ref="EN6:EQ6"/>
    <mergeCell ref="ER6:EU6"/>
    <mergeCell ref="EV6:EY6"/>
    <mergeCell ref="EZ6:FC6"/>
    <mergeCell ref="FD6:FG6"/>
    <mergeCell ref="FH6:FK6"/>
    <mergeCell ref="FL6:FO6"/>
    <mergeCell ref="FP6:FS6"/>
    <mergeCell ref="FT6:FW6"/>
    <mergeCell ref="FX6:GA6"/>
    <mergeCell ref="GB6:GE6"/>
    <mergeCell ref="GF6:GI6"/>
    <mergeCell ref="GJ6:GM6"/>
    <mergeCell ref="GN6:GQ6"/>
    <mergeCell ref="GR6:GU6"/>
    <mergeCell ref="GV6:GY6"/>
    <mergeCell ref="GZ6:HC6"/>
    <mergeCell ref="HD6:HG6"/>
    <mergeCell ref="HH6:HK6"/>
    <mergeCell ref="HL6:HO6"/>
    <mergeCell ref="HP6:HS6"/>
    <mergeCell ref="HT6:HW6"/>
    <mergeCell ref="HX6:IA6"/>
    <mergeCell ref="IB6:IE6"/>
    <mergeCell ref="IF6:II6"/>
    <mergeCell ref="IJ6:IM6"/>
    <mergeCell ref="IN6:IQ6"/>
    <mergeCell ref="IR6:IU6"/>
    <mergeCell ref="A7:G7"/>
    <mergeCell ref="H7:K8"/>
    <mergeCell ref="L7:O8"/>
    <mergeCell ref="P7:S8"/>
    <mergeCell ref="T7:W8"/>
    <mergeCell ref="X7:AA8"/>
    <mergeCell ref="AB7:AE8"/>
    <mergeCell ref="AF7:AI8"/>
    <mergeCell ref="AJ7:AM8"/>
    <mergeCell ref="AN7:AQ8"/>
    <mergeCell ref="AR7:AU8"/>
    <mergeCell ref="AV7:AY8"/>
    <mergeCell ref="AZ7:BC8"/>
    <mergeCell ref="BD7:BG8"/>
    <mergeCell ref="BH7:BK8"/>
    <mergeCell ref="BL7:BO8"/>
    <mergeCell ref="BP7:BS8"/>
    <mergeCell ref="BT7:BW8"/>
    <mergeCell ref="BX7:CA8"/>
    <mergeCell ref="CB7:CE8"/>
    <mergeCell ref="CF7:CI8"/>
    <mergeCell ref="CJ7:CM8"/>
    <mergeCell ref="CN7:CQ8"/>
    <mergeCell ref="CR7:CU8"/>
    <mergeCell ref="CV7:CY8"/>
    <mergeCell ref="CZ7:DC8"/>
    <mergeCell ref="DD7:DG8"/>
    <mergeCell ref="DH7:DK8"/>
    <mergeCell ref="DL7:DO8"/>
    <mergeCell ref="DP7:DS8"/>
    <mergeCell ref="DT7:DW8"/>
    <mergeCell ref="DX7:EA8"/>
    <mergeCell ref="EB7:EE8"/>
    <mergeCell ref="EF7:EI8"/>
    <mergeCell ref="EJ7:EM8"/>
    <mergeCell ref="EN7:EQ8"/>
    <mergeCell ref="ER7:EU8"/>
    <mergeCell ref="EV7:EY8"/>
    <mergeCell ref="EZ7:FC8"/>
    <mergeCell ref="FD7:FG8"/>
    <mergeCell ref="FH7:FK8"/>
    <mergeCell ref="FL7:FO8"/>
    <mergeCell ref="FP7:FS8"/>
    <mergeCell ref="FT7:FW8"/>
    <mergeCell ref="FX7:GA8"/>
    <mergeCell ref="GB7:GE8"/>
    <mergeCell ref="GF7:GI8"/>
    <mergeCell ref="GJ7:GM8"/>
    <mergeCell ref="GN7:GQ8"/>
    <mergeCell ref="GR7:GU8"/>
    <mergeCell ref="GV7:GY8"/>
    <mergeCell ref="GZ7:HC8"/>
    <mergeCell ref="HD7:HG8"/>
    <mergeCell ref="HH7:HK8"/>
    <mergeCell ref="HL7:HO8"/>
    <mergeCell ref="HP7:HS8"/>
    <mergeCell ref="HT7:HW8"/>
    <mergeCell ref="HX7:IA8"/>
    <mergeCell ref="IB7:IE8"/>
    <mergeCell ref="IF7:II8"/>
    <mergeCell ref="IJ7:IM8"/>
    <mergeCell ref="IN7:IQ8"/>
    <mergeCell ref="IR7:IU8"/>
    <mergeCell ref="A8:G8"/>
    <mergeCell ref="A9:A10"/>
    <mergeCell ref="B9:B10"/>
    <mergeCell ref="C9:C10"/>
    <mergeCell ref="D9:E9"/>
    <mergeCell ref="F9:G9"/>
    <mergeCell ref="A43:G43"/>
    <mergeCell ref="A44:A45"/>
    <mergeCell ref="B44:B45"/>
    <mergeCell ref="C44:C45"/>
    <mergeCell ref="D44:E44"/>
    <mergeCell ref="F44:G44"/>
    <mergeCell ref="FT56:GG56"/>
    <mergeCell ref="GJ56:GU56"/>
    <mergeCell ref="GV56:HM56"/>
    <mergeCell ref="HP56:IG56"/>
    <mergeCell ref="A56:G56"/>
    <mergeCell ref="H56:AC56"/>
    <mergeCell ref="BD56:CS56"/>
    <mergeCell ref="CV56:DI56"/>
    <mergeCell ref="DL56:DY56"/>
    <mergeCell ref="EB56:EK56"/>
    <mergeCell ref="C65:D65"/>
    <mergeCell ref="A66:G66"/>
    <mergeCell ref="IJ56:IQ56"/>
    <mergeCell ref="C58:G58"/>
    <mergeCell ref="C59:F59"/>
    <mergeCell ref="C62:G62"/>
    <mergeCell ref="C63:F63"/>
    <mergeCell ref="A64:G64"/>
    <mergeCell ref="EN56:FA56"/>
    <mergeCell ref="FD56:FO5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250"/>
  <sheetViews>
    <sheetView zoomScalePageLayoutView="0" workbookViewId="0" topLeftCell="A1">
      <selection activeCell="B245" sqref="B245"/>
      <selection activeCell="A1" sqref="A1"/>
      <selection activeCell="A1" sqref="A1"/>
      <selection activeCell="A1" sqref="A1"/>
    </sheetView>
  </sheetViews>
  <sheetFormatPr defaultColWidth="9.140625" defaultRowHeight="12.75"/>
  <cols>
    <col min="1" max="1" width="28.57421875" style="0" customWidth="1"/>
    <col min="2" max="2" width="22.00390625" style="0" customWidth="1"/>
  </cols>
  <sheetData>
    <row r="2" spans="1:2" ht="12.75">
      <c r="A2" s="109" t="s">
        <v>108</v>
      </c>
      <c r="B2" s="108">
        <v>1</v>
      </c>
    </row>
    <row r="3" spans="1:2" ht="12.75">
      <c r="A3" s="108"/>
      <c r="B3" s="108"/>
    </row>
    <row r="4" spans="1:2" ht="12.75">
      <c r="A4" s="108"/>
      <c r="B4" s="108"/>
    </row>
    <row r="5" spans="1:2" ht="12.75">
      <c r="A5" s="108"/>
      <c r="B5" s="108"/>
    </row>
    <row r="6" spans="1:2" ht="12.75">
      <c r="A6" s="110" t="s">
        <v>76</v>
      </c>
      <c r="B6" s="108"/>
    </row>
    <row r="7" spans="1:2" ht="12.75">
      <c r="A7" s="108"/>
      <c r="B7" s="108"/>
    </row>
    <row r="8" spans="1:2" ht="12.75">
      <c r="A8" s="108"/>
      <c r="B8" s="108"/>
    </row>
    <row r="9" spans="1:2" ht="12.75">
      <c r="A9" s="108"/>
      <c r="B9" s="108"/>
    </row>
    <row r="10" spans="1:2" ht="12.75">
      <c r="A10" s="110" t="s">
        <v>93</v>
      </c>
      <c r="B10" s="108"/>
    </row>
    <row r="11" spans="1:2" ht="12.75">
      <c r="A11" s="108"/>
      <c r="B11" s="108"/>
    </row>
    <row r="12" spans="1:2" ht="12.75">
      <c r="A12" s="108"/>
      <c r="B12" s="108"/>
    </row>
    <row r="13" spans="1:2" ht="12.75">
      <c r="A13" s="108"/>
      <c r="B13" s="108"/>
    </row>
    <row r="14" spans="1:2" ht="12.75">
      <c r="A14" s="110" t="s">
        <v>109</v>
      </c>
      <c r="B14" s="108"/>
    </row>
    <row r="15" spans="1:2" ht="12.75">
      <c r="A15" s="108"/>
      <c r="B15" s="108"/>
    </row>
    <row r="16" spans="1:2" ht="12.75">
      <c r="A16" s="108"/>
      <c r="B16" s="108"/>
    </row>
    <row r="17" spans="1:2" ht="12.75">
      <c r="A17" s="108"/>
      <c r="B17" s="108"/>
    </row>
    <row r="18" spans="1:2" ht="12.75">
      <c r="A18" s="110" t="s">
        <v>110</v>
      </c>
      <c r="B18" s="108"/>
    </row>
    <row r="19" spans="1:2" ht="12.75">
      <c r="A19" s="108"/>
      <c r="B19" s="108"/>
    </row>
    <row r="20" spans="1:2" ht="12.75">
      <c r="A20" s="108"/>
      <c r="B20" s="108"/>
    </row>
    <row r="21" spans="1:2" ht="12.75">
      <c r="A21" s="108"/>
      <c r="B21" s="108"/>
    </row>
    <row r="22" spans="1:2" ht="12.75">
      <c r="A22" s="110" t="s">
        <v>96</v>
      </c>
      <c r="B22" s="108"/>
    </row>
    <row r="23" spans="1:2" ht="12.75">
      <c r="A23" s="108"/>
      <c r="B23" s="108"/>
    </row>
    <row r="24" spans="1:2" ht="12.75">
      <c r="A24" s="108"/>
      <c r="B24" s="108"/>
    </row>
    <row r="25" spans="1:2" ht="12.75">
      <c r="A25" s="108"/>
      <c r="B25" s="108"/>
    </row>
    <row r="26" spans="1:2" ht="12.75">
      <c r="A26" s="110" t="s">
        <v>112</v>
      </c>
      <c r="B26" s="108"/>
    </row>
    <row r="27" spans="1:2" ht="12.75">
      <c r="A27" s="108"/>
      <c r="B27" s="108"/>
    </row>
    <row r="28" spans="1:2" ht="12.75">
      <c r="A28" s="108"/>
      <c r="B28" s="108"/>
    </row>
    <row r="29" spans="1:2" ht="12.75">
      <c r="A29" s="108"/>
      <c r="B29" s="108"/>
    </row>
    <row r="30" spans="1:2" ht="12.75">
      <c r="A30" s="110" t="s">
        <v>113</v>
      </c>
      <c r="B30" s="108"/>
    </row>
    <row r="31" spans="1:2" ht="12.75">
      <c r="A31" s="108"/>
      <c r="B31" s="108"/>
    </row>
    <row r="32" spans="1:2" ht="12.75">
      <c r="A32" s="108"/>
      <c r="B32" s="108"/>
    </row>
    <row r="33" spans="1:2" ht="12.75">
      <c r="A33" s="108"/>
      <c r="B33" s="108"/>
    </row>
    <row r="34" spans="1:2" ht="12.75">
      <c r="A34" s="110" t="s">
        <v>92</v>
      </c>
      <c r="B34" s="108"/>
    </row>
    <row r="35" spans="1:2" ht="12.75">
      <c r="A35" s="108"/>
      <c r="B35" s="108"/>
    </row>
    <row r="36" spans="1:2" ht="12.75">
      <c r="A36" s="108"/>
      <c r="B36" s="108"/>
    </row>
    <row r="37" spans="1:2" ht="12.75">
      <c r="A37" s="108"/>
      <c r="B37" s="108"/>
    </row>
    <row r="38" spans="1:2" ht="12.75">
      <c r="A38" s="110" t="s">
        <v>114</v>
      </c>
      <c r="B38" s="108"/>
    </row>
    <row r="39" spans="1:2" ht="12.75">
      <c r="A39" s="108"/>
      <c r="B39" s="108"/>
    </row>
    <row r="40" spans="1:2" ht="12.75">
      <c r="A40" s="108"/>
      <c r="B40" s="108"/>
    </row>
    <row r="41" spans="1:2" ht="12.75">
      <c r="A41" s="108"/>
      <c r="B41" s="108"/>
    </row>
    <row r="42" spans="1:2" ht="12.75">
      <c r="A42" s="110" t="s">
        <v>141</v>
      </c>
      <c r="B42" s="108"/>
    </row>
    <row r="43" spans="1:2" ht="12.75">
      <c r="A43" s="108"/>
      <c r="B43" s="108"/>
    </row>
    <row r="44" spans="1:2" ht="12.75">
      <c r="A44" s="108"/>
      <c r="B44" s="108"/>
    </row>
    <row r="45" spans="1:2" ht="12.75">
      <c r="A45" s="108"/>
      <c r="B45" s="108"/>
    </row>
    <row r="46" spans="1:2" ht="12.75">
      <c r="A46" s="109" t="s">
        <v>100</v>
      </c>
      <c r="B46" s="108">
        <v>1</v>
      </c>
    </row>
    <row r="47" spans="1:2" ht="12.75">
      <c r="A47" s="108"/>
      <c r="B47" s="108"/>
    </row>
    <row r="48" spans="1:2" ht="12.75">
      <c r="A48" s="108"/>
      <c r="B48" s="108"/>
    </row>
    <row r="49" spans="1:2" ht="12.75">
      <c r="A49" s="108"/>
      <c r="B49" s="108"/>
    </row>
    <row r="50" spans="1:2" ht="12.75">
      <c r="A50" s="110" t="s">
        <v>115</v>
      </c>
      <c r="B50" s="108"/>
    </row>
    <row r="51" spans="1:2" ht="12.75">
      <c r="A51" s="108"/>
      <c r="B51" s="108"/>
    </row>
    <row r="52" spans="1:2" ht="12.75">
      <c r="A52" s="108"/>
      <c r="B52" s="108"/>
    </row>
    <row r="53" spans="1:2" ht="12.75">
      <c r="A53" s="108"/>
      <c r="B53" s="108"/>
    </row>
    <row r="54" spans="1:2" ht="12.75">
      <c r="A54" s="110" t="s">
        <v>116</v>
      </c>
      <c r="B54" s="108"/>
    </row>
    <row r="55" spans="1:2" ht="12.75">
      <c r="A55" s="108"/>
      <c r="B55" s="108"/>
    </row>
    <row r="56" spans="1:2" ht="12.75">
      <c r="A56" s="108"/>
      <c r="B56" s="108"/>
    </row>
    <row r="57" spans="1:2" ht="12.75">
      <c r="A57" s="108"/>
      <c r="B57" s="108"/>
    </row>
    <row r="58" spans="1:2" ht="12.75">
      <c r="A58" s="110" t="s">
        <v>117</v>
      </c>
      <c r="B58" s="108"/>
    </row>
    <row r="59" spans="1:2" ht="12.75">
      <c r="A59" s="108"/>
      <c r="B59" s="108"/>
    </row>
    <row r="60" spans="1:2" ht="12.75">
      <c r="A60" s="108"/>
      <c r="B60" s="108"/>
    </row>
    <row r="61" spans="1:2" ht="12.75">
      <c r="A61" s="108"/>
      <c r="B61" s="108"/>
    </row>
    <row r="62" spans="1:2" ht="12.75">
      <c r="A62" s="110" t="s">
        <v>90</v>
      </c>
      <c r="B62" s="108"/>
    </row>
    <row r="63" spans="1:2" ht="12.75">
      <c r="A63" s="108"/>
      <c r="B63" s="108"/>
    </row>
    <row r="64" spans="1:2" ht="12.75">
      <c r="A64" s="108"/>
      <c r="B64" s="108"/>
    </row>
    <row r="65" spans="1:2" ht="12.75">
      <c r="A65" s="108"/>
      <c r="B65" s="108"/>
    </row>
    <row r="66" spans="1:2" ht="12.75">
      <c r="A66" s="110" t="s">
        <v>91</v>
      </c>
      <c r="B66" s="108"/>
    </row>
    <row r="67" spans="1:2" ht="12.75">
      <c r="A67" s="108"/>
      <c r="B67" s="108"/>
    </row>
    <row r="68" spans="1:2" ht="12.75">
      <c r="A68" s="108"/>
      <c r="B68" s="108"/>
    </row>
    <row r="69" spans="1:2" ht="12.75">
      <c r="A69" s="108"/>
      <c r="B69" s="108"/>
    </row>
    <row r="70" spans="1:2" ht="12.75">
      <c r="A70" s="110" t="s">
        <v>118</v>
      </c>
      <c r="B70" s="108"/>
    </row>
    <row r="71" spans="1:2" ht="12.75">
      <c r="A71" s="108"/>
      <c r="B71" s="108"/>
    </row>
    <row r="72" spans="1:2" ht="12.75">
      <c r="A72" s="108"/>
      <c r="B72" s="108"/>
    </row>
    <row r="73" spans="1:2" ht="12.75">
      <c r="A73" s="108"/>
      <c r="B73" s="108"/>
    </row>
    <row r="74" spans="1:2" ht="12.75">
      <c r="A74" s="110" t="s">
        <v>119</v>
      </c>
      <c r="B74" s="108"/>
    </row>
    <row r="75" spans="1:2" ht="12.75">
      <c r="A75" s="108"/>
      <c r="B75" s="108"/>
    </row>
    <row r="76" spans="1:2" ht="12.75">
      <c r="A76" s="108"/>
      <c r="B76" s="108"/>
    </row>
    <row r="77" spans="1:2" ht="12.75">
      <c r="A77" s="108"/>
      <c r="B77" s="108"/>
    </row>
    <row r="78" spans="1:2" ht="12.75">
      <c r="A78" s="110" t="s">
        <v>120</v>
      </c>
      <c r="B78" s="108"/>
    </row>
    <row r="79" spans="1:2" ht="12.75">
      <c r="A79" s="108"/>
      <c r="B79" s="108"/>
    </row>
    <row r="80" spans="1:2" ht="12.75">
      <c r="A80" s="108"/>
      <c r="B80" s="108"/>
    </row>
    <row r="81" spans="1:2" ht="12.75">
      <c r="A81" s="108"/>
      <c r="B81" s="108"/>
    </row>
    <row r="82" spans="1:2" ht="12.75">
      <c r="A82" s="110" t="s">
        <v>121</v>
      </c>
      <c r="B82" s="108"/>
    </row>
    <row r="83" spans="1:2" ht="12.75">
      <c r="A83" s="108"/>
      <c r="B83" s="108"/>
    </row>
    <row r="84" spans="1:2" ht="12.75">
      <c r="A84" s="108"/>
      <c r="B84" s="108"/>
    </row>
    <row r="85" spans="1:2" ht="12.75">
      <c r="A85" s="108"/>
      <c r="B85" s="108"/>
    </row>
    <row r="86" spans="1:2" ht="12.75">
      <c r="A86" s="110" t="s">
        <v>122</v>
      </c>
      <c r="B86" s="108"/>
    </row>
    <row r="87" spans="1:2" ht="12.75">
      <c r="A87" s="108"/>
      <c r="B87" s="108"/>
    </row>
    <row r="88" spans="1:2" ht="12.75">
      <c r="A88" s="108"/>
      <c r="B88" s="108"/>
    </row>
    <row r="89" spans="1:2" ht="12.75">
      <c r="A89" s="108"/>
      <c r="B89" s="108"/>
    </row>
    <row r="90" spans="1:2" ht="12.75">
      <c r="A90" s="110" t="s">
        <v>123</v>
      </c>
      <c r="B90" s="108"/>
    </row>
    <row r="91" spans="1:2" ht="12.75">
      <c r="A91" s="108"/>
      <c r="B91" s="108"/>
    </row>
    <row r="92" spans="1:2" ht="12.75">
      <c r="A92" s="108"/>
      <c r="B92" s="108"/>
    </row>
    <row r="93" spans="1:2" ht="12.75">
      <c r="A93" s="108"/>
      <c r="B93" s="108"/>
    </row>
    <row r="94" spans="1:2" ht="12.75">
      <c r="A94" s="110" t="s">
        <v>98</v>
      </c>
      <c r="B94" s="108"/>
    </row>
    <row r="95" spans="1:2" ht="12.75">
      <c r="A95" s="108"/>
      <c r="B95" s="108"/>
    </row>
    <row r="96" spans="1:2" ht="12.75">
      <c r="A96" s="108"/>
      <c r="B96" s="108"/>
    </row>
    <row r="97" spans="1:2" ht="12.75">
      <c r="A97" s="108"/>
      <c r="B97" s="108"/>
    </row>
    <row r="98" spans="1:2" ht="12.75">
      <c r="A98" s="110" t="s">
        <v>124</v>
      </c>
      <c r="B98" s="108"/>
    </row>
    <row r="99" spans="1:2" ht="12.75">
      <c r="A99" s="108"/>
      <c r="B99" s="108"/>
    </row>
    <row r="100" spans="1:2" ht="12.75">
      <c r="A100" s="108"/>
      <c r="B100" s="108"/>
    </row>
    <row r="101" spans="1:2" ht="12.75">
      <c r="A101" s="108"/>
      <c r="B101" s="108"/>
    </row>
    <row r="102" spans="1:2" ht="12.75">
      <c r="A102" s="110" t="s">
        <v>89</v>
      </c>
      <c r="B102" s="108"/>
    </row>
    <row r="103" spans="1:2" ht="12.75">
      <c r="A103" s="108"/>
      <c r="B103" s="108"/>
    </row>
    <row r="104" spans="1:2" ht="12.75">
      <c r="A104" s="108"/>
      <c r="B104" s="108"/>
    </row>
    <row r="105" spans="1:2" ht="12.75">
      <c r="A105" s="108"/>
      <c r="B105" s="108"/>
    </row>
    <row r="106" spans="1:2" ht="12.75">
      <c r="A106" s="110" t="s">
        <v>125</v>
      </c>
      <c r="B106" s="108"/>
    </row>
    <row r="107" spans="1:2" ht="12.75">
      <c r="A107" s="108"/>
      <c r="B107" s="108"/>
    </row>
    <row r="108" spans="1:2" ht="12.75">
      <c r="A108" s="108"/>
      <c r="B108" s="108"/>
    </row>
    <row r="109" spans="1:2" ht="12.75">
      <c r="A109" s="108"/>
      <c r="B109" s="108"/>
    </row>
    <row r="110" spans="1:2" ht="12.75">
      <c r="A110" s="110" t="s">
        <v>126</v>
      </c>
      <c r="B110" s="108"/>
    </row>
    <row r="111" spans="1:2" ht="12.75">
      <c r="A111" s="108"/>
      <c r="B111" s="108"/>
    </row>
    <row r="112" spans="1:2" ht="12.75">
      <c r="A112" s="108"/>
      <c r="B112" s="108"/>
    </row>
    <row r="113" spans="1:2" ht="12.75">
      <c r="A113" s="108"/>
      <c r="B113" s="108"/>
    </row>
    <row r="114" spans="1:2" ht="12.75">
      <c r="A114" s="110" t="s">
        <v>129</v>
      </c>
      <c r="B114" s="108"/>
    </row>
    <row r="115" spans="1:2" ht="12.75">
      <c r="A115" s="108"/>
      <c r="B115" s="108"/>
    </row>
    <row r="116" spans="1:2" ht="12.75">
      <c r="A116" s="108"/>
      <c r="B116" s="108"/>
    </row>
    <row r="117" spans="1:2" ht="12.75">
      <c r="A117" s="108"/>
      <c r="B117" s="108"/>
    </row>
    <row r="118" spans="1:2" ht="12.75">
      <c r="A118" s="110" t="s">
        <v>102</v>
      </c>
      <c r="B118" s="108"/>
    </row>
    <row r="119" spans="1:2" ht="12.75">
      <c r="A119" s="108"/>
      <c r="B119" s="108"/>
    </row>
    <row r="120" spans="1:2" ht="12.75">
      <c r="A120" s="108"/>
      <c r="B120" s="108"/>
    </row>
    <row r="121" spans="1:2" ht="12.75">
      <c r="A121" s="108"/>
      <c r="B121" s="108"/>
    </row>
    <row r="122" spans="1:2" ht="12.75">
      <c r="A122" s="110" t="s">
        <v>130</v>
      </c>
      <c r="B122" s="108"/>
    </row>
    <row r="123" spans="1:2" ht="12.75">
      <c r="A123" s="108"/>
      <c r="B123" s="108"/>
    </row>
    <row r="124" spans="1:2" ht="12.75">
      <c r="A124" s="108"/>
      <c r="B124" s="108"/>
    </row>
    <row r="125" spans="1:2" ht="12.75">
      <c r="A125" s="108"/>
      <c r="B125" s="108"/>
    </row>
    <row r="126" spans="1:2" ht="12.75">
      <c r="A126" s="109" t="s">
        <v>131</v>
      </c>
      <c r="B126" s="108">
        <v>1</v>
      </c>
    </row>
    <row r="127" spans="1:2" ht="12.75">
      <c r="A127" s="108"/>
      <c r="B127" s="108"/>
    </row>
    <row r="128" spans="1:2" ht="12.75">
      <c r="A128" s="108"/>
      <c r="B128" s="108"/>
    </row>
    <row r="129" spans="1:2" ht="12.75">
      <c r="A129" s="108"/>
      <c r="B129" s="108"/>
    </row>
    <row r="130" spans="1:2" ht="12.75">
      <c r="A130" s="110" t="s">
        <v>132</v>
      </c>
      <c r="B130" s="108"/>
    </row>
    <row r="131" spans="1:2" ht="12.75">
      <c r="A131" s="108"/>
      <c r="B131" s="108"/>
    </row>
    <row r="132" spans="1:2" ht="12.75">
      <c r="A132" s="108"/>
      <c r="B132" s="108"/>
    </row>
    <row r="133" spans="1:2" ht="12.75">
      <c r="A133" s="108"/>
      <c r="B133" s="108"/>
    </row>
    <row r="134" spans="1:2" ht="12.75">
      <c r="A134" s="110" t="s">
        <v>134</v>
      </c>
      <c r="B134" s="108"/>
    </row>
    <row r="135" spans="1:2" ht="12.75">
      <c r="A135" s="108"/>
      <c r="B135" s="108"/>
    </row>
    <row r="136" spans="1:2" ht="12.75">
      <c r="A136" s="108"/>
      <c r="B136" s="108"/>
    </row>
    <row r="137" spans="1:2" ht="12.75">
      <c r="A137" s="108"/>
      <c r="B137" s="108"/>
    </row>
    <row r="138" spans="1:2" ht="12.75">
      <c r="A138" s="110" t="s">
        <v>135</v>
      </c>
      <c r="B138" s="108"/>
    </row>
    <row r="139" spans="1:2" ht="12.75">
      <c r="A139" s="108"/>
      <c r="B139" s="108"/>
    </row>
    <row r="140" spans="1:2" ht="12.75">
      <c r="A140" s="108"/>
      <c r="B140" s="108"/>
    </row>
    <row r="141" spans="1:2" ht="12.75">
      <c r="A141" s="108"/>
      <c r="B141" s="108"/>
    </row>
    <row r="142" spans="1:2" ht="12.75">
      <c r="A142" s="110" t="s">
        <v>136</v>
      </c>
      <c r="B142" s="108"/>
    </row>
    <row r="143" spans="1:2" ht="12.75">
      <c r="A143" s="108"/>
      <c r="B143" s="108"/>
    </row>
    <row r="144" spans="1:2" ht="12.75">
      <c r="A144" s="108"/>
      <c r="B144" s="108"/>
    </row>
    <row r="145" spans="1:2" ht="12.75">
      <c r="A145" s="108"/>
      <c r="B145" s="108"/>
    </row>
    <row r="146" spans="1:2" ht="12.75">
      <c r="A146" s="110" t="s">
        <v>95</v>
      </c>
      <c r="B146" s="108"/>
    </row>
    <row r="147" spans="1:2" ht="12.75">
      <c r="A147" s="108"/>
      <c r="B147" s="108"/>
    </row>
    <row r="148" spans="1:2" ht="12.75">
      <c r="A148" s="108"/>
      <c r="B148" s="108"/>
    </row>
    <row r="149" spans="1:2" ht="12.75">
      <c r="A149" s="108"/>
      <c r="B149" s="108"/>
    </row>
    <row r="150" spans="1:2" ht="12.75">
      <c r="A150" s="110" t="s">
        <v>137</v>
      </c>
      <c r="B150" s="108"/>
    </row>
    <row r="151" spans="1:2" ht="12.75">
      <c r="A151" s="108"/>
      <c r="B151" s="108"/>
    </row>
    <row r="152" spans="1:2" ht="12.75">
      <c r="A152" s="108"/>
      <c r="B152" s="108"/>
    </row>
    <row r="153" spans="1:2" ht="12.75">
      <c r="A153" s="108"/>
      <c r="B153" s="108"/>
    </row>
    <row r="154" spans="1:2" ht="12.75">
      <c r="A154" s="110" t="s">
        <v>138</v>
      </c>
      <c r="B154" s="108"/>
    </row>
    <row r="155" spans="1:2" ht="12.75">
      <c r="A155" s="108"/>
      <c r="B155" s="108"/>
    </row>
    <row r="156" spans="1:2" ht="12.75">
      <c r="A156" s="108"/>
      <c r="B156" s="108"/>
    </row>
    <row r="157" spans="1:2" ht="12.75">
      <c r="A157" s="108"/>
      <c r="B157" s="108"/>
    </row>
    <row r="158" spans="1:2" ht="12.75">
      <c r="A158" s="110" t="s">
        <v>139</v>
      </c>
      <c r="B158" s="108"/>
    </row>
    <row r="159" spans="1:2" ht="12.75">
      <c r="A159" s="108"/>
      <c r="B159" s="108"/>
    </row>
    <row r="160" spans="1:2" ht="12.75">
      <c r="A160" s="108"/>
      <c r="B160" s="108"/>
    </row>
    <row r="161" spans="1:2" ht="12.75">
      <c r="A161" s="108"/>
      <c r="B161" s="108"/>
    </row>
    <row r="162" spans="1:2" ht="12.75">
      <c r="A162" s="110" t="s">
        <v>142</v>
      </c>
      <c r="B162" s="108"/>
    </row>
    <row r="163" spans="1:2" ht="12.75">
      <c r="A163" s="108"/>
      <c r="B163" s="108"/>
    </row>
    <row r="164" spans="1:2" ht="12.75">
      <c r="A164" s="108"/>
      <c r="B164" s="108"/>
    </row>
    <row r="165" spans="1:2" ht="12.75">
      <c r="A165" s="108"/>
      <c r="B165" s="108"/>
    </row>
    <row r="166" spans="1:2" ht="12.75">
      <c r="A166" s="110" t="s">
        <v>147</v>
      </c>
      <c r="B166" s="108"/>
    </row>
    <row r="167" spans="1:2" ht="12.75">
      <c r="A167" s="108"/>
      <c r="B167" s="108"/>
    </row>
    <row r="168" spans="1:2" ht="12.75">
      <c r="A168" s="108"/>
      <c r="B168" s="108"/>
    </row>
    <row r="169" spans="1:2" ht="12.75">
      <c r="A169" s="108"/>
      <c r="B169" s="108"/>
    </row>
    <row r="170" spans="1:2" ht="12.75">
      <c r="A170" s="110" t="s">
        <v>148</v>
      </c>
      <c r="B170" s="108"/>
    </row>
    <row r="171" spans="1:2" ht="12.75">
      <c r="A171" s="108"/>
      <c r="B171" s="108"/>
    </row>
    <row r="172" spans="1:2" ht="12.75">
      <c r="A172" s="108"/>
      <c r="B172" s="108"/>
    </row>
    <row r="173" spans="1:2" ht="12.75">
      <c r="A173" s="108"/>
      <c r="B173" s="108"/>
    </row>
    <row r="174" spans="1:2" ht="12.75">
      <c r="A174" s="110" t="s">
        <v>149</v>
      </c>
      <c r="B174" s="108"/>
    </row>
    <row r="175" spans="1:2" ht="12.75">
      <c r="A175" s="108"/>
      <c r="B175" s="108"/>
    </row>
    <row r="176" spans="1:2" ht="12.75">
      <c r="A176" s="108"/>
      <c r="B176" s="108"/>
    </row>
    <row r="177" spans="1:2" ht="12.75">
      <c r="A177" s="108"/>
      <c r="B177" s="108"/>
    </row>
    <row r="178" spans="1:2" ht="12.75">
      <c r="A178" s="110" t="s">
        <v>150</v>
      </c>
      <c r="B178" s="108"/>
    </row>
    <row r="179" spans="1:2" ht="12.75">
      <c r="A179" s="108"/>
      <c r="B179" s="108"/>
    </row>
    <row r="180" spans="1:2" ht="12.75">
      <c r="A180" s="108"/>
      <c r="B180" s="108"/>
    </row>
    <row r="181" spans="1:2" ht="12.75">
      <c r="A181" s="108"/>
      <c r="B181" s="108"/>
    </row>
    <row r="182" spans="1:2" ht="12.75">
      <c r="A182" s="110" t="s">
        <v>101</v>
      </c>
      <c r="B182" s="108"/>
    </row>
    <row r="183" spans="1:2" ht="12.75">
      <c r="A183" s="108"/>
      <c r="B183" s="108"/>
    </row>
    <row r="184" spans="1:2" ht="12.75">
      <c r="A184" s="108"/>
      <c r="B184" s="108"/>
    </row>
    <row r="185" spans="1:2" ht="12.75">
      <c r="A185" s="108"/>
      <c r="B185" s="108"/>
    </row>
    <row r="186" spans="1:2" ht="12.75">
      <c r="A186" s="110" t="s">
        <v>77</v>
      </c>
      <c r="B186" s="108"/>
    </row>
    <row r="187" spans="1:2" ht="12.75">
      <c r="A187" s="108"/>
      <c r="B187" s="108"/>
    </row>
    <row r="188" spans="1:2" ht="12.75">
      <c r="A188" s="108"/>
      <c r="B188" s="108"/>
    </row>
    <row r="189" spans="1:2" ht="12.75">
      <c r="A189" s="108"/>
      <c r="B189" s="108"/>
    </row>
    <row r="190" spans="1:2" ht="12.75">
      <c r="A190" s="110" t="s">
        <v>151</v>
      </c>
      <c r="B190" s="108"/>
    </row>
    <row r="191" spans="1:2" ht="12.75">
      <c r="A191" s="108"/>
      <c r="B191" s="108"/>
    </row>
    <row r="192" spans="1:2" ht="12.75">
      <c r="A192" s="108"/>
      <c r="B192" s="108"/>
    </row>
    <row r="193" spans="1:2" ht="12.75">
      <c r="A193" s="108"/>
      <c r="B193" s="108"/>
    </row>
    <row r="194" spans="1:2" ht="12.75">
      <c r="A194" s="109" t="s">
        <v>152</v>
      </c>
      <c r="B194" s="108">
        <v>1</v>
      </c>
    </row>
    <row r="195" spans="1:2" ht="12.75">
      <c r="A195" s="108"/>
      <c r="B195" s="108"/>
    </row>
    <row r="196" spans="1:2" ht="12.75">
      <c r="A196" s="108"/>
      <c r="B196" s="108"/>
    </row>
    <row r="197" spans="1:2" ht="12.75">
      <c r="A197" s="108"/>
      <c r="B197" s="108"/>
    </row>
    <row r="198" spans="1:2" ht="12.75">
      <c r="A198" s="111" t="s">
        <v>153</v>
      </c>
      <c r="B198" s="108"/>
    </row>
    <row r="199" spans="1:2" ht="12.75">
      <c r="A199" s="108"/>
      <c r="B199" s="108"/>
    </row>
    <row r="200" spans="1:2" ht="12.75">
      <c r="A200" s="108"/>
      <c r="B200" s="108"/>
    </row>
    <row r="201" spans="1:2" ht="12.75">
      <c r="A201" s="108"/>
      <c r="B201" s="108"/>
    </row>
    <row r="202" spans="1:2" ht="12.75">
      <c r="A202" s="110" t="s">
        <v>154</v>
      </c>
      <c r="B202" s="108"/>
    </row>
    <row r="203" spans="1:2" ht="12.75">
      <c r="A203" s="108"/>
      <c r="B203" s="108"/>
    </row>
    <row r="204" spans="1:2" ht="12.75">
      <c r="A204" s="108"/>
      <c r="B204" s="108"/>
    </row>
    <row r="205" spans="1:2" ht="12.75">
      <c r="A205" s="108"/>
      <c r="B205" s="108"/>
    </row>
    <row r="206" spans="1:2" ht="12.75">
      <c r="A206" s="109" t="s">
        <v>155</v>
      </c>
      <c r="B206" s="108">
        <v>1</v>
      </c>
    </row>
    <row r="207" spans="1:2" ht="12.75">
      <c r="A207" s="108"/>
      <c r="B207" s="108"/>
    </row>
    <row r="208" spans="1:2" ht="12.75">
      <c r="A208" s="108"/>
      <c r="B208" s="108"/>
    </row>
    <row r="209" spans="1:2" ht="12.75">
      <c r="A209" s="108"/>
      <c r="B209" s="108"/>
    </row>
    <row r="210" spans="1:2" ht="12.75">
      <c r="A210" s="109" t="s">
        <v>156</v>
      </c>
      <c r="B210" s="108">
        <v>1</v>
      </c>
    </row>
    <row r="211" spans="1:2" ht="12.75">
      <c r="A211" s="108"/>
      <c r="B211" s="108"/>
    </row>
    <row r="212" spans="1:2" ht="12.75">
      <c r="A212" s="108"/>
      <c r="B212" s="108"/>
    </row>
    <row r="213" spans="1:2" ht="12.75">
      <c r="A213" s="108"/>
      <c r="B213" s="108"/>
    </row>
    <row r="214" spans="1:2" ht="12.75">
      <c r="A214" s="110" t="s">
        <v>157</v>
      </c>
      <c r="B214" s="108"/>
    </row>
    <row r="215" spans="1:2" ht="12.75">
      <c r="A215" s="108"/>
      <c r="B215" s="108"/>
    </row>
    <row r="216" spans="1:2" ht="12.75">
      <c r="A216" s="108"/>
      <c r="B216" s="108"/>
    </row>
    <row r="217" spans="1:2" ht="12.75">
      <c r="A217" s="108"/>
      <c r="B217" s="108"/>
    </row>
    <row r="218" spans="1:2" ht="12.75">
      <c r="A218" s="112" t="s">
        <v>99</v>
      </c>
      <c r="B218" s="108"/>
    </row>
    <row r="219" spans="1:2" ht="12.75">
      <c r="A219" s="108"/>
      <c r="B219" s="108"/>
    </row>
    <row r="220" spans="1:2" ht="12.75">
      <c r="A220" s="108"/>
      <c r="B220" s="108"/>
    </row>
    <row r="221" spans="1:2" ht="12.75">
      <c r="A221" s="108"/>
      <c r="B221" s="108"/>
    </row>
    <row r="222" spans="1:2" ht="12.75">
      <c r="A222" s="110" t="s">
        <v>158</v>
      </c>
      <c r="B222" s="108"/>
    </row>
    <row r="223" spans="1:2" ht="12.75">
      <c r="A223" s="108"/>
      <c r="B223" s="108"/>
    </row>
    <row r="224" spans="1:2" ht="12.75">
      <c r="A224" s="108"/>
      <c r="B224" s="108"/>
    </row>
    <row r="225" spans="1:2" ht="12.75">
      <c r="A225" s="108"/>
      <c r="B225" s="108"/>
    </row>
    <row r="226" spans="1:2" ht="12.75">
      <c r="A226" s="110" t="s">
        <v>159</v>
      </c>
      <c r="B226" s="108"/>
    </row>
    <row r="227" spans="1:2" ht="12.75">
      <c r="A227" s="108"/>
      <c r="B227" s="108"/>
    </row>
    <row r="228" spans="1:2" ht="12.75">
      <c r="A228" s="108"/>
      <c r="B228" s="108"/>
    </row>
    <row r="229" spans="1:2" ht="12.75">
      <c r="A229" s="108"/>
      <c r="B229" s="108"/>
    </row>
    <row r="230" spans="1:2" ht="12.75">
      <c r="A230" s="110" t="s">
        <v>160</v>
      </c>
      <c r="B230" s="108"/>
    </row>
    <row r="231" spans="1:2" ht="12.75">
      <c r="A231" s="108"/>
      <c r="B231" s="108"/>
    </row>
    <row r="232" spans="1:2" ht="12.75">
      <c r="A232" s="108"/>
      <c r="B232" s="108"/>
    </row>
    <row r="233" spans="1:2" ht="12.75">
      <c r="A233" s="108"/>
      <c r="B233" s="108"/>
    </row>
    <row r="234" spans="1:2" ht="12.75">
      <c r="A234" s="110" t="s">
        <v>161</v>
      </c>
      <c r="B234" s="108"/>
    </row>
    <row r="235" spans="1:2" ht="12.75">
      <c r="A235" s="108"/>
      <c r="B235" s="108"/>
    </row>
    <row r="236" spans="1:2" ht="12.75">
      <c r="A236" s="108"/>
      <c r="B236" s="108"/>
    </row>
    <row r="237" spans="1:2" ht="12.75">
      <c r="A237" s="108"/>
      <c r="B237" s="108"/>
    </row>
    <row r="238" spans="1:2" ht="12.75">
      <c r="A238" s="109" t="s">
        <v>162</v>
      </c>
      <c r="B238" s="108"/>
    </row>
    <row r="239" spans="1:2" ht="12.75">
      <c r="A239" s="108"/>
      <c r="B239" s="108"/>
    </row>
    <row r="240" spans="1:2" ht="12.75">
      <c r="A240" s="108"/>
      <c r="B240" s="108"/>
    </row>
    <row r="241" spans="1:2" ht="12.75">
      <c r="A241" s="108"/>
      <c r="B241" s="108"/>
    </row>
    <row r="242" spans="1:2" ht="12.75">
      <c r="A242" s="110" t="s">
        <v>163</v>
      </c>
      <c r="B242" s="108"/>
    </row>
    <row r="243" spans="1:2" ht="12.75">
      <c r="A243" s="108"/>
      <c r="B243" s="108"/>
    </row>
    <row r="244" spans="1:2" ht="12.75">
      <c r="A244" s="108"/>
      <c r="B244" s="108"/>
    </row>
    <row r="245" spans="1:2" ht="12.75">
      <c r="A245" s="108"/>
      <c r="B245" s="108"/>
    </row>
    <row r="246" spans="1:2" ht="12.75">
      <c r="A246" s="110" t="s">
        <v>164</v>
      </c>
      <c r="B246" s="108"/>
    </row>
    <row r="247" spans="1:2" ht="12.75">
      <c r="A247" s="108"/>
      <c r="B247" s="108"/>
    </row>
    <row r="248" spans="1:2" ht="12.75">
      <c r="A248" s="108"/>
      <c r="B248" s="108"/>
    </row>
    <row r="249" spans="1:2" ht="12.75">
      <c r="A249" s="108"/>
      <c r="B249" s="108"/>
    </row>
    <row r="250" spans="1:2" ht="12.75">
      <c r="A250" s="41"/>
      <c r="B250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2013-11-05T07:52:14Z</cp:lastPrinted>
  <dcterms:created xsi:type="dcterms:W3CDTF">1996-10-14T23:33:28Z</dcterms:created>
  <dcterms:modified xsi:type="dcterms:W3CDTF">2013-11-05T08:17:04Z</dcterms:modified>
  <cp:category/>
  <cp:version/>
  <cp:contentType/>
  <cp:contentStatus/>
</cp:coreProperties>
</file>